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C:\Users\Paweł\Desktop\"/>
    </mc:Choice>
  </mc:AlternateContent>
  <xr:revisionPtr revIDLastSave="0" documentId="13_ncr:1_{9FCA3533-6305-4E96-84F6-688F0BCD2B08}" xr6:coauthVersionLast="47" xr6:coauthVersionMax="47" xr10:uidLastSave="{00000000-0000-0000-0000-000000000000}"/>
  <workbookProtection workbookAlgorithmName="SHA-512" workbookHashValue="j40QXPXr/vluDY6SCAKAvBQ9eJNMkNGrz7c3x2RkiGxJ4boDRrxKROhddUasLNPV/Sgxuo2k3HwC3zzBSc2pNA==" workbookSaltValue="PHMECyh36mjiTu+syGGoBw==" workbookSpinCount="100000" lockStructure="1"/>
  <bookViews>
    <workbookView xWindow="-120" yWindow="-120" windowWidth="29040" windowHeight="15840" xr2:uid="{00000000-000D-0000-FFFF-FFFF00000000}"/>
  </bookViews>
  <sheets>
    <sheet name="POPRAWNOŚĆ" sheetId="1" r:id="rId1"/>
    <sheet name="1" sheetId="3" r:id="rId2"/>
    <sheet name="2" sheetId="4" r:id="rId3"/>
    <sheet name="3" sheetId="2" r:id="rId4"/>
    <sheet name="4" sheetId="5" r:id="rId5"/>
    <sheet name="5" sheetId="6" r:id="rId6"/>
    <sheet name="6" sheetId="7" r:id="rId7"/>
    <sheet name="7" sheetId="10" r:id="rId8"/>
    <sheet name="8" sheetId="11" r:id="rId9"/>
  </sheets>
  <definedNames>
    <definedName name="_xlnm._FilterDatabase" localSheetId="5" hidden="1">'5'!$B$10:$H$459</definedName>
    <definedName name="euro">#REF!</definedName>
    <definedName name="Green">#REF!</definedName>
    <definedName name="Hungary">#REF!</definedName>
    <definedName name="Poland">#REF!</definedName>
    <definedName name="Red">#REF!</definedName>
    <definedName name="Yellow">#REF!</definedName>
  </definedNames>
  <calcPr calcId="181029"/>
</workbook>
</file>

<file path=xl/calcChain.xml><?xml version="1.0" encoding="utf-8"?>
<calcChain xmlns="http://schemas.openxmlformats.org/spreadsheetml/2006/main">
  <c r="C4" i="1" l="1"/>
  <c r="C3" i="1"/>
  <c r="C5" i="1"/>
  <c r="C8" i="1"/>
  <c r="C10" i="1"/>
  <c r="C7" i="1"/>
  <c r="C6" i="1"/>
  <c r="C9" i="1"/>
</calcChain>
</file>

<file path=xl/sharedStrings.xml><?xml version="1.0" encoding="utf-8"?>
<sst xmlns="http://schemas.openxmlformats.org/spreadsheetml/2006/main" count="1431" uniqueCount="281">
  <si>
    <t>ARKUSZ</t>
  </si>
  <si>
    <t>POPRAWNOŚĆ</t>
  </si>
  <si>
    <t>Czerwiec</t>
  </si>
  <si>
    <t>Lipiec</t>
  </si>
  <si>
    <t>Sierpień</t>
  </si>
  <si>
    <t>Suma</t>
  </si>
  <si>
    <t/>
  </si>
  <si>
    <t>Miesiąc</t>
  </si>
  <si>
    <t>Cena jednego produktu</t>
  </si>
  <si>
    <t>Ilość sprzedanych sztuk</t>
  </si>
  <si>
    <t>Styczeń</t>
  </si>
  <si>
    <t>Luty</t>
  </si>
  <si>
    <t>Marzec</t>
  </si>
  <si>
    <t>Kwiecień</t>
  </si>
  <si>
    <t>Maj</t>
  </si>
  <si>
    <t>Produkt</t>
  </si>
  <si>
    <t>Sprzedaż [PLN]</t>
  </si>
  <si>
    <t>Sprzedaż [EURO]</t>
  </si>
  <si>
    <t>Produkt 1</t>
  </si>
  <si>
    <t>Produkt 2</t>
  </si>
  <si>
    <t>Produkt 3</t>
  </si>
  <si>
    <t>Produkt 4</t>
  </si>
  <si>
    <t>Produkt 5</t>
  </si>
  <si>
    <t>Tydzień</t>
  </si>
  <si>
    <t>Klient</t>
  </si>
  <si>
    <t>Miasto</t>
  </si>
  <si>
    <t>Cena towaru</t>
  </si>
  <si>
    <t>Wielkość zamówienia</t>
  </si>
  <si>
    <t>Obrót</t>
  </si>
  <si>
    <t>Przedstawiciel handlowy</t>
  </si>
  <si>
    <t>Sed Neque Industries</t>
  </si>
  <si>
    <t>Żory</t>
  </si>
  <si>
    <t>Daria Pejas</t>
  </si>
  <si>
    <t>Risus Duis</t>
  </si>
  <si>
    <t>Zygfryda Bizior</t>
  </si>
  <si>
    <t>Cras Interdum</t>
  </si>
  <si>
    <t>Anna Olbrich</t>
  </si>
  <si>
    <t>Et Associates</t>
  </si>
  <si>
    <t>Cras Eget Nisi Institute</t>
  </si>
  <si>
    <t>Emilia Andraka</t>
  </si>
  <si>
    <t>Quis Diam Pellentesque Foundation</t>
  </si>
  <si>
    <t>Wyśmierzyce</t>
  </si>
  <si>
    <t>Ginter Robak</t>
  </si>
  <si>
    <t xml:space="preserve">Phasellus </t>
  </si>
  <si>
    <t>Ac Risus</t>
  </si>
  <si>
    <t>Winicjusz Niedźwiedź</t>
  </si>
  <si>
    <t>Sem Institute</t>
  </si>
  <si>
    <t>Filip Czapka</t>
  </si>
  <si>
    <t>Diam</t>
  </si>
  <si>
    <t>Sed Orci Lobortis Ltd</t>
  </si>
  <si>
    <t>Rutrum Urna Foundation</t>
  </si>
  <si>
    <t>Innocenty Donaj</t>
  </si>
  <si>
    <t>Nunc Sed Consulting</t>
  </si>
  <si>
    <t>Scelerisque Neque Nullam</t>
  </si>
  <si>
    <t>Dolor Corporation</t>
  </si>
  <si>
    <t xml:space="preserve">Nunc Ullamcorper </t>
  </si>
  <si>
    <t>Anzelm Tyran</t>
  </si>
  <si>
    <t>Eu Ltd</t>
  </si>
  <si>
    <t xml:space="preserve">Metus In Lorem </t>
  </si>
  <si>
    <t>Alojza Szpunar</t>
  </si>
  <si>
    <t xml:space="preserve">Velit Aliquam Nisl </t>
  </si>
  <si>
    <t>In Consequat Enim</t>
  </si>
  <si>
    <t>Wrocław</t>
  </si>
  <si>
    <t xml:space="preserve">Arcu </t>
  </si>
  <si>
    <t>Risus Quisque Industries</t>
  </si>
  <si>
    <t xml:space="preserve">Sed Neque Sed </t>
  </si>
  <si>
    <t xml:space="preserve">Urna Nullam Lobortis </t>
  </si>
  <si>
    <t>Pellentesque</t>
  </si>
  <si>
    <t>Sapien</t>
  </si>
  <si>
    <t xml:space="preserve">Aliquet Vel Vulputate </t>
  </si>
  <si>
    <t>Quam Elementum Foundation</t>
  </si>
  <si>
    <t>Tłuszcz</t>
  </si>
  <si>
    <t>Eugeniusz Korda</t>
  </si>
  <si>
    <t>Eget Ipsum Suspendisse Foundation</t>
  </si>
  <si>
    <t>Gravida Molestie Arcu Corporation</t>
  </si>
  <si>
    <t>Erat Semper Industries</t>
  </si>
  <si>
    <t>Tincidunt Consulting</t>
  </si>
  <si>
    <t>Tarnów</t>
  </si>
  <si>
    <t>Joachim Kuciej</t>
  </si>
  <si>
    <t xml:space="preserve">Magna Praesent Interdum </t>
  </si>
  <si>
    <t>Sed Eu Eros Corporation</t>
  </si>
  <si>
    <t xml:space="preserve">Fusce </t>
  </si>
  <si>
    <t>Sed Libero Proin Foundation</t>
  </si>
  <si>
    <t>Molestie Associates</t>
  </si>
  <si>
    <t xml:space="preserve">Elementum Sem </t>
  </si>
  <si>
    <t xml:space="preserve">Varius Et </t>
  </si>
  <si>
    <t xml:space="preserve">Nisl Sem </t>
  </si>
  <si>
    <t>Świebodzin</t>
  </si>
  <si>
    <t>Tellus Id Nunc</t>
  </si>
  <si>
    <t>Lorem Vehicula Et Institute</t>
  </si>
  <si>
    <t xml:space="preserve">Inceptos Hymenaeos </t>
  </si>
  <si>
    <t xml:space="preserve">Commodo At Libero </t>
  </si>
  <si>
    <t>Eros Turpis Corporation</t>
  </si>
  <si>
    <t>Convallis Convallis Dolor Institute</t>
  </si>
  <si>
    <t>Tempor Bibendum</t>
  </si>
  <si>
    <t>Świątniki Górne</t>
  </si>
  <si>
    <t>Mus</t>
  </si>
  <si>
    <t>Non Consulting</t>
  </si>
  <si>
    <t xml:space="preserve">Risus Nulla </t>
  </si>
  <si>
    <t>In Felis Nulla</t>
  </si>
  <si>
    <t>Phasellus Dapibus Industries</t>
  </si>
  <si>
    <t>Sed Nec Foundation</t>
  </si>
  <si>
    <t>Środa Wielkopolska</t>
  </si>
  <si>
    <t>Sem Ut Cursus Associates</t>
  </si>
  <si>
    <t>Enim Curabitur Massa Ltd</t>
  </si>
  <si>
    <t>A Ltd</t>
  </si>
  <si>
    <t>Dolor Egestas Corporation</t>
  </si>
  <si>
    <t>Eget Metus In Corporation</t>
  </si>
  <si>
    <t>Egestas Rhoncus</t>
  </si>
  <si>
    <t>Aliquam Tincidunt Corporation</t>
  </si>
  <si>
    <t>Szczytna</t>
  </si>
  <si>
    <t>Mi Aliquam Foundation</t>
  </si>
  <si>
    <t xml:space="preserve">Nulla </t>
  </si>
  <si>
    <t>Nulla Eget Ltd</t>
  </si>
  <si>
    <t>Eu Institute</t>
  </si>
  <si>
    <t>Strzelno</t>
  </si>
  <si>
    <t>Et Rutrum Non Consulting</t>
  </si>
  <si>
    <t xml:space="preserve">Montes Nascetur </t>
  </si>
  <si>
    <t>Quis Associates</t>
  </si>
  <si>
    <t>Urna Inc.</t>
  </si>
  <si>
    <t xml:space="preserve">Scelerisque </t>
  </si>
  <si>
    <t>Dolor Dolor Consulting</t>
  </si>
  <si>
    <t>Amet Ultricies Sem Associates</t>
  </si>
  <si>
    <t>Staszów</t>
  </si>
  <si>
    <t xml:space="preserve">Quis Turpis </t>
  </si>
  <si>
    <t xml:space="preserve">Tortor Nunc </t>
  </si>
  <si>
    <t>Velit Ltd</t>
  </si>
  <si>
    <t>Słubice</t>
  </si>
  <si>
    <t>Non Egestas Associates</t>
  </si>
  <si>
    <t>Sem Mollis Dui Associates</t>
  </si>
  <si>
    <t>Sit Amet Inc.</t>
  </si>
  <si>
    <t>Sollicitudin Commodo Ipsum</t>
  </si>
  <si>
    <t>Eu Euismod Ac Associates</t>
  </si>
  <si>
    <t>Est Nunc Ullamcorper Foundation</t>
  </si>
  <si>
    <t>Rawicz</t>
  </si>
  <si>
    <t>Magna Nec Industries</t>
  </si>
  <si>
    <t xml:space="preserve">Luctus </t>
  </si>
  <si>
    <t>Radzyń Podlaski</t>
  </si>
  <si>
    <t xml:space="preserve">Venenatis Lacus </t>
  </si>
  <si>
    <t>Ut Lacus Nulla Industries</t>
  </si>
  <si>
    <t>Purus In</t>
  </si>
  <si>
    <t>Radomyśl Wielki</t>
  </si>
  <si>
    <t>Luctus Ipsum</t>
  </si>
  <si>
    <t>Vitae Odio Corporation</t>
  </si>
  <si>
    <t>Magna Lorem Ipsum Corporation</t>
  </si>
  <si>
    <t xml:space="preserve">In Mi </t>
  </si>
  <si>
    <t>Pszczyna</t>
  </si>
  <si>
    <t>Ullamcorper</t>
  </si>
  <si>
    <t xml:space="preserve">Arcu Ac Orci </t>
  </si>
  <si>
    <t>Odio</t>
  </si>
  <si>
    <t>Diam Lorem Auctor Corporation</t>
  </si>
  <si>
    <t>Convallis Convallis</t>
  </si>
  <si>
    <t xml:space="preserve">Euismod Ac Fermentum </t>
  </si>
  <si>
    <t>Phasellus</t>
  </si>
  <si>
    <t>Vestibulum Mauris Magna Inc.</t>
  </si>
  <si>
    <t xml:space="preserve">Eu </t>
  </si>
  <si>
    <t>Police</t>
  </si>
  <si>
    <t>Vestibulum Ltd</t>
  </si>
  <si>
    <t xml:space="preserve">Est Tempor Bibendum </t>
  </si>
  <si>
    <t>Nunc Industries</t>
  </si>
  <si>
    <t>Płoty</t>
  </si>
  <si>
    <t>Aliquam</t>
  </si>
  <si>
    <t>Nam Interdum Enim Consulting</t>
  </si>
  <si>
    <t>Sociis Natoque Industries</t>
  </si>
  <si>
    <t>Cras Pellentesque Industries</t>
  </si>
  <si>
    <t>Quam Elementum Associates</t>
  </si>
  <si>
    <t>Sed</t>
  </si>
  <si>
    <t xml:space="preserve">Vel Arcu Curabitur </t>
  </si>
  <si>
    <t>Gravida Institute</t>
  </si>
  <si>
    <t>Purus Ac</t>
  </si>
  <si>
    <t>Et Rutrum Associates</t>
  </si>
  <si>
    <t>Piastów</t>
  </si>
  <si>
    <t xml:space="preserve">Ac Facilisis Facilisis </t>
  </si>
  <si>
    <t xml:space="preserve">Eu Erat Semper </t>
  </si>
  <si>
    <t>Magna Industries</t>
  </si>
  <si>
    <t>Ornare In Consulting</t>
  </si>
  <si>
    <t>Olecko</t>
  </si>
  <si>
    <t>Egestas Foundation</t>
  </si>
  <si>
    <t>Dui In Sodales Associates</t>
  </si>
  <si>
    <t>Risus Associates</t>
  </si>
  <si>
    <t>Penatibus Et Magnis</t>
  </si>
  <si>
    <t>Okonek</t>
  </si>
  <si>
    <t>Sem Ut Institute</t>
  </si>
  <si>
    <t>Dapibus Id Blandit Ltd</t>
  </si>
  <si>
    <t>Nidzica</t>
  </si>
  <si>
    <t>Ante Iaculis Ltd</t>
  </si>
  <si>
    <t xml:space="preserve">Enim Gravida Sit </t>
  </si>
  <si>
    <t>Egestas Urna Institute</t>
  </si>
  <si>
    <t>Nasielsk</t>
  </si>
  <si>
    <t>Mattis Integer Eu</t>
  </si>
  <si>
    <t xml:space="preserve">Hendrerit Neque </t>
  </si>
  <si>
    <t xml:space="preserve">Praesent Eu </t>
  </si>
  <si>
    <t>Namysłów</t>
  </si>
  <si>
    <t xml:space="preserve">Cursus </t>
  </si>
  <si>
    <t>Nonummy Institute</t>
  </si>
  <si>
    <t>Pede Nec Ante Associates</t>
  </si>
  <si>
    <t>Urna</t>
  </si>
  <si>
    <t>Mrocza</t>
  </si>
  <si>
    <t>Elit Pharetra Ut Corporation</t>
  </si>
  <si>
    <t>Mińsk Mazowiecki</t>
  </si>
  <si>
    <t>Pede Nonummy Corporation</t>
  </si>
  <si>
    <t>Commodo Auctor Velit Industries</t>
  </si>
  <si>
    <t>Międzyrzecz</t>
  </si>
  <si>
    <t>Arcu</t>
  </si>
  <si>
    <t>Łańcut</t>
  </si>
  <si>
    <t>In Tempus</t>
  </si>
  <si>
    <t>Lubsko</t>
  </si>
  <si>
    <t>Sit Amet Institute</t>
  </si>
  <si>
    <t>Duis Risus</t>
  </si>
  <si>
    <t>Leszno</t>
  </si>
  <si>
    <t>Proin Vel</t>
  </si>
  <si>
    <t>Sit Ltd</t>
  </si>
  <si>
    <t>Suspendisse Eleifend Cras Consulting</t>
  </si>
  <si>
    <t>Consequat Lectus Associates</t>
  </si>
  <si>
    <t>Malesuada Fames Ac Institute</t>
  </si>
  <si>
    <t>Legionowo</t>
  </si>
  <si>
    <t>Kamień Pomorski</t>
  </si>
  <si>
    <t>Vel Arcu Curabitur</t>
  </si>
  <si>
    <t xml:space="preserve">Ipsum </t>
  </si>
  <si>
    <t xml:space="preserve">Donec Est Mauris </t>
  </si>
  <si>
    <t>Jordanów</t>
  </si>
  <si>
    <t>Arcu Iaculis Enim</t>
  </si>
  <si>
    <t xml:space="preserve">Turpis Egestas </t>
  </si>
  <si>
    <t>Justo Praesent Luctus Institute</t>
  </si>
  <si>
    <t xml:space="preserve">Non Arcu Vivamus </t>
  </si>
  <si>
    <t>Vulputate</t>
  </si>
  <si>
    <t>Jedwabne</t>
  </si>
  <si>
    <t>Grójec</t>
  </si>
  <si>
    <t>Magna</t>
  </si>
  <si>
    <t xml:space="preserve">Fringilla Ornare Placerat </t>
  </si>
  <si>
    <t>Dolor Dolor Tempus</t>
  </si>
  <si>
    <t>Gostyń</t>
  </si>
  <si>
    <t xml:space="preserve">Curabitur Consequat Lectus </t>
  </si>
  <si>
    <t>Aenean Eget Corporation</t>
  </si>
  <si>
    <t>Glinojeck</t>
  </si>
  <si>
    <t>Dobre Miasto</t>
  </si>
  <si>
    <t>Tortor Inc.</t>
  </si>
  <si>
    <t>Pharetra</t>
  </si>
  <si>
    <t>Dąbrowa Tarnowska</t>
  </si>
  <si>
    <t>Nunc Mauris Morbi Foundation</t>
  </si>
  <si>
    <t>Czersk</t>
  </si>
  <si>
    <t>Chociwel</t>
  </si>
  <si>
    <t>Mi Institute</t>
  </si>
  <si>
    <t>Chełmek</t>
  </si>
  <si>
    <t>Cedynia</t>
  </si>
  <si>
    <t>Interdum Enim Non</t>
  </si>
  <si>
    <t>Bydgoszcz</t>
  </si>
  <si>
    <t xml:space="preserve">Erat </t>
  </si>
  <si>
    <t>Erat Eget Ipsum</t>
  </si>
  <si>
    <t>Brzeg</t>
  </si>
  <si>
    <t>Baranów Sandomierski</t>
  </si>
  <si>
    <t>Numer wniosku</t>
  </si>
  <si>
    <t>Kwota kredytu</t>
  </si>
  <si>
    <t>Data przyjęcia wniosku</t>
  </si>
  <si>
    <t>Termin dostarczenia kompletu dokumentów</t>
  </si>
  <si>
    <t>W13757</t>
  </si>
  <si>
    <t>W43282</t>
  </si>
  <si>
    <t>W92795</t>
  </si>
  <si>
    <t>W71075</t>
  </si>
  <si>
    <t>W42739</t>
  </si>
  <si>
    <t>W80708</t>
  </si>
  <si>
    <t>Nr projektu</t>
  </si>
  <si>
    <t>Rozpoczęcie projektu</t>
  </si>
  <si>
    <t>Koniec projektu</t>
  </si>
  <si>
    <t>Adam Ącki</t>
  </si>
  <si>
    <t>Barbara Bącka</t>
  </si>
  <si>
    <t>Celina Cącka</t>
  </si>
  <si>
    <t>Damian Dącki</t>
  </si>
  <si>
    <t>Ewelina Ęcka</t>
  </si>
  <si>
    <t xml:space="preserve">Czas trwania projektu </t>
  </si>
  <si>
    <t>Czas na dostarczenie dokumentów</t>
  </si>
  <si>
    <t>ŚREDNIA</t>
  </si>
  <si>
    <t>Produkt 6</t>
  </si>
  <si>
    <t>Produkty</t>
  </si>
  <si>
    <t>Wrzesień</t>
  </si>
  <si>
    <t>Październik</t>
  </si>
  <si>
    <t>Listopad</t>
  </si>
  <si>
    <t>Grudzień</t>
  </si>
  <si>
    <t xml:space="preserve"> EUR/PLN</t>
  </si>
  <si>
    <t>SUMA</t>
  </si>
  <si>
    <t>imię nazwisko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</si>
</sst>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.00\ [$zł-415]_-;\-* #,##0.00\ [$zł-415]_-;_-* &quot;-&quot;??\ [$zł-415]_-;_-@"/>
    <numFmt numFmtId="165" formatCode="_-* #,##0.00\ &quot;zł&quot;_-;\-* #,##0.00\ &quot;zł&quot;_-;_-* &quot;-&quot;??\ &quot;zł&quot;_-;_-@"/>
    <numFmt numFmtId="166" formatCode="#,##0.00\ &quot;zł&quot;"/>
    <numFmt numFmtId="167" formatCode="_-* #,##0\ _z_ł_-;\-* #,##0\ _z_ł_-;_-* &quot;-&quot;??\ _z_ł_-;_-@"/>
    <numFmt numFmtId="168" formatCode="_ [$¥-804]* #,##0.00_ ;_ [$¥-804]* \-#,##0.00_ ;_ [$¥-804]* &quot;-&quot;??_ ;_ @_ "/>
  </numFmts>
  <fonts count="19" x14ac:knownFonts="1">
    <font>
      <sz val="11"/>
      <color theme="1"/>
      <name val="Calibri"/>
      <scheme val="minor"/>
    </font>
    <font>
      <sz val="10"/>
      <color theme="1"/>
      <name val="Arial"/>
    </font>
    <font>
      <b/>
      <sz val="10"/>
      <color rgb="FF002060"/>
      <name val="Arial"/>
    </font>
    <font>
      <b/>
      <sz val="10"/>
      <color theme="1"/>
      <name val="Arial"/>
    </font>
    <font>
      <b/>
      <sz val="10"/>
      <color rgb="FF2EAAB4"/>
      <name val="Calibri"/>
    </font>
    <font>
      <sz val="10"/>
      <color theme="1"/>
      <name val="Calibri"/>
    </font>
    <font>
      <sz val="11"/>
      <color theme="1"/>
      <name val="Calibri"/>
    </font>
    <font>
      <b/>
      <sz val="11"/>
      <color theme="0"/>
      <name val="Calibri"/>
    </font>
    <font>
      <sz val="10"/>
      <color rgb="FF595959"/>
      <name val="Calibri"/>
    </font>
    <font>
      <b/>
      <sz val="10"/>
      <color rgb="FF595959"/>
      <name val="Calibri"/>
    </font>
    <font>
      <sz val="11"/>
      <color theme="0"/>
      <name val="Calibri"/>
      <family val="2"/>
      <charset val="238"/>
      <scheme val="minor"/>
    </font>
    <font>
      <sz val="10"/>
      <color theme="1" tint="0.34998626667073579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 tint="0.34998626667073579"/>
      <name val="Calibri"/>
      <family val="2"/>
    </font>
    <font>
      <sz val="8"/>
      <name val="Calibri"/>
      <scheme val="minor"/>
    </font>
    <font>
      <sz val="1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10"/>
      <color rgb="FF595959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D8D8D8"/>
        <bgColor rgb="FFD8D8D8"/>
      </patternFill>
    </fill>
    <fill>
      <patternFill patternType="solid">
        <fgColor theme="5"/>
        <bgColor theme="5"/>
      </patternFill>
    </fill>
    <fill>
      <patternFill patternType="solid">
        <fgColor rgb="FFE4DFEC"/>
        <bgColor rgb="FFE4DFEC"/>
      </patternFill>
    </fill>
    <fill>
      <patternFill patternType="solid">
        <fgColor theme="0"/>
        <bgColor theme="0"/>
      </patternFill>
    </fill>
    <fill>
      <patternFill patternType="solid">
        <fgColor theme="5"/>
      </patternFill>
    </fill>
    <fill>
      <patternFill patternType="solid">
        <fgColor rgb="FFE4DFEC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ck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6">
    <xf numFmtId="0" fontId="0" fillId="0" borderId="0"/>
    <xf numFmtId="0" fontId="11" fillId="0" borderId="5" applyNumberFormat="0">
      <alignment vertical="center"/>
    </xf>
    <xf numFmtId="0" fontId="12" fillId="0" borderId="4"/>
    <xf numFmtId="0" fontId="13" fillId="8" borderId="5">
      <alignment vertical="center"/>
    </xf>
    <xf numFmtId="0" fontId="14" fillId="0" borderId="5" applyNumberFormat="0">
      <alignment vertical="center"/>
    </xf>
    <xf numFmtId="0" fontId="10" fillId="7" borderId="4" applyNumberFormat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/>
    <xf numFmtId="0" fontId="6" fillId="0" borderId="0" xfId="0" applyFont="1"/>
    <xf numFmtId="0" fontId="7" fillId="4" borderId="2" xfId="0" applyFont="1" applyFill="1" applyBorder="1" applyAlignment="1">
      <alignment horizontal="center" vertical="center" wrapText="1"/>
    </xf>
    <xf numFmtId="3" fontId="8" fillId="0" borderId="3" xfId="0" applyNumberFormat="1" applyFont="1" applyBorder="1" applyAlignment="1">
      <alignment vertical="center"/>
    </xf>
    <xf numFmtId="3" fontId="5" fillId="0" borderId="0" xfId="0" applyNumberFormat="1" applyFont="1"/>
    <xf numFmtId="0" fontId="4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6" borderId="4" xfId="0" applyFont="1" applyFill="1" applyBorder="1"/>
    <xf numFmtId="0" fontId="8" fillId="0" borderId="3" xfId="0" applyFont="1" applyBorder="1" applyAlignment="1">
      <alignment vertical="center"/>
    </xf>
    <xf numFmtId="164" fontId="8" fillId="0" borderId="3" xfId="0" applyNumberFormat="1" applyFont="1" applyBorder="1" applyAlignment="1">
      <alignment vertical="center"/>
    </xf>
    <xf numFmtId="0" fontId="8" fillId="0" borderId="3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5" fillId="5" borderId="3" xfId="0" applyFont="1" applyFill="1" applyBorder="1" applyAlignment="1">
      <alignment vertical="center"/>
    </xf>
    <xf numFmtId="0" fontId="8" fillId="0" borderId="0" xfId="0" applyFont="1" applyAlignment="1">
      <alignment vertical="top"/>
    </xf>
    <xf numFmtId="165" fontId="8" fillId="0" borderId="3" xfId="0" applyNumberFormat="1" applyFont="1" applyBorder="1" applyAlignment="1">
      <alignment vertical="center"/>
    </xf>
    <xf numFmtId="164" fontId="8" fillId="3" borderId="3" xfId="0" applyNumberFormat="1" applyFont="1" applyFill="1" applyBorder="1" applyAlignment="1">
      <alignment vertical="center"/>
    </xf>
    <xf numFmtId="166" fontId="8" fillId="0" borderId="3" xfId="0" applyNumberFormat="1" applyFont="1" applyBorder="1" applyAlignment="1">
      <alignment vertical="center"/>
    </xf>
    <xf numFmtId="167" fontId="8" fillId="0" borderId="3" xfId="0" applyNumberFormat="1" applyFont="1" applyBorder="1" applyAlignment="1">
      <alignment vertical="center"/>
    </xf>
    <xf numFmtId="0" fontId="5" fillId="0" borderId="0" xfId="0" applyFont="1" applyAlignment="1">
      <alignment wrapText="1"/>
    </xf>
    <xf numFmtId="14" fontId="8" fillId="0" borderId="3" xfId="0" applyNumberFormat="1" applyFont="1" applyBorder="1" applyAlignment="1">
      <alignment vertical="center"/>
    </xf>
    <xf numFmtId="0" fontId="5" fillId="5" borderId="3" xfId="0" applyFont="1" applyFill="1" applyBorder="1"/>
    <xf numFmtId="14" fontId="5" fillId="5" borderId="3" xfId="0" applyNumberFormat="1" applyFont="1" applyFill="1" applyBorder="1"/>
    <xf numFmtId="168" fontId="8" fillId="0" borderId="3" xfId="0" applyNumberFormat="1" applyFont="1" applyBorder="1" applyAlignment="1">
      <alignment vertical="center"/>
    </xf>
    <xf numFmtId="0" fontId="17" fillId="4" borderId="2" xfId="0" applyFont="1" applyFill="1" applyBorder="1" applyAlignment="1">
      <alignment horizontal="center" vertical="center" wrapText="1"/>
    </xf>
    <xf numFmtId="3" fontId="16" fillId="8" borderId="0" xfId="0" applyNumberFormat="1" applyFont="1" applyFill="1"/>
    <xf numFmtId="0" fontId="18" fillId="0" borderId="3" xfId="0" applyFont="1" applyBorder="1" applyAlignment="1">
      <alignment vertical="center"/>
    </xf>
  </cellXfs>
  <cellStyles count="6">
    <cellStyle name="Akcent 2 2" xfId="5" xr:uid="{7FD91A68-DD0E-4239-B773-5478A3204E15}"/>
    <cellStyle name="Formuly" xfId="3" xr:uid="{BF1DB8A4-5A2D-4F45-9EC0-AA609CA501F6}"/>
    <cellStyle name="nDane" xfId="1" xr:uid="{FEBB50A5-7718-47DF-9532-BFB0DED1AEB6}"/>
    <cellStyle name="nDane 2" xfId="4" xr:uid="{590872AE-F525-40A7-8238-24E2428CB1A2}"/>
    <cellStyle name="Normalny" xfId="0" builtinId="0"/>
    <cellStyle name="Normalny 2" xfId="2" xr:uid="{489B65BE-B75C-4DEF-BAEC-1FE20C74466B}"/>
  </cellStyles>
  <dxfs count="6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14-style" pivot="0" count="3" xr9:uid="{00000000-0011-0000-FFFF-FFFF00000000}">
      <tableStyleElement type="headerRow" dxfId="5"/>
      <tableStyleElement type="firstRowStripe" dxfId="4"/>
      <tableStyleElement type="secondRowStripe" dxfId="3"/>
    </tableStyle>
  </tableStyles>
  <colors>
    <mruColors>
      <color rgb="FFE4DF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86375" cy="14573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731388" y="3079913"/>
          <a:ext cx="5229225" cy="14001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Policz ile jest licz w zakresie D11:D16. Użyj skrótu </a:t>
          </a:r>
          <a:r>
            <a:rPr lang="pl-PL" sz="1200" b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Lewy ALT + =</a:t>
          </a:r>
          <a:endParaRPr sz="1400">
            <a:solidFill>
              <a:srgbClr val="FF0000"/>
            </a:solidFill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86375" cy="14573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2731388" y="3079913"/>
          <a:ext cx="5229225" cy="14001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średnią dla danych z kolumny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D.</a:t>
          </a:r>
          <a:b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</a:br>
          <a:endParaRPr sz="1200" b="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-19050</xdr:colOff>
      <xdr:row>0</xdr:row>
      <xdr:rowOff>133350</xdr:rowOff>
    </xdr:from>
    <xdr:ext cx="5429250" cy="12192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659950" y="3198975"/>
          <a:ext cx="5372100" cy="1162050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sumę przejechanych kilometrów przez poszczególnych kierowców. Zastosuj autosumę i w razie potrzeby popraw jej formułę, tak aby uwzględniała wszystkie miesiące. 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86375" cy="14573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2731388" y="3079913"/>
          <a:ext cx="5229225" cy="14001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sprzedaż w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euro w kolumnie D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Zastosuj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adresację bezwzględną dla komórki F11 (</a:t>
          </a:r>
          <a:r>
            <a:rPr lang="pl-PL" sz="1200" b="0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$F$11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)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Ustaw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odpowiedni symbol waluty.</a:t>
          </a: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86375" cy="12573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2731388" y="3179925"/>
          <a:ext cx="5229225" cy="1200150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Posortuj tabelę według miast (alfabetycznie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w kolejności od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do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Z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)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Zastosuj dla wiersza nagłówkowego skrót klawiaturowy </a:t>
          </a:r>
          <a:r>
            <a:rPr lang="pl-PL" sz="1200" b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CTRL + SHIFT + L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,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aby aktywować wiltrowanie w kolumnach.</a:t>
          </a: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3533775" cy="1038225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3607688" y="3289463"/>
          <a:ext cx="3476625" cy="9810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Wyświetl w osobnych kolumnach imię i nazwisko.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86375" cy="103822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/>
      </xdr:nvSpPr>
      <xdr:spPr>
        <a:xfrm>
          <a:off x="2731388" y="3289463"/>
          <a:ext cx="5229225" cy="9810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kiedy przypada termin dostarczenia wszystkich dokumentów potrzebnych do przyznania kredytu.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Dla komórki G11 zastosuj adresację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bezwzględną (</a:t>
          </a:r>
          <a:r>
            <a:rPr lang="pl-PL" sz="1200" b="0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$G$11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).</a:t>
          </a:r>
          <a:endParaRPr sz="1400"/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76850" cy="103822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2736150" y="3289463"/>
          <a:ext cx="5219700" cy="9810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 i="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ile dni</a:t>
          </a:r>
          <a:r>
            <a:rPr lang="pl-PL" sz="1200" b="0" i="0" u="none" strike="noStrike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200" b="0" i="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trwają wymienione projekty. </a:t>
          </a:r>
          <a:endParaRPr sz="1800" b="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Z991"/>
  <sheetViews>
    <sheetView tabSelected="1" zoomScale="140" zoomScaleNormal="140" workbookViewId="0">
      <selection activeCell="C1" sqref="C1"/>
    </sheetView>
  </sheetViews>
  <sheetFormatPr defaultColWidth="14.42578125" defaultRowHeight="15" customHeight="1" x14ac:dyDescent="0.25"/>
  <cols>
    <col min="1" max="1" width="9.140625" customWidth="1"/>
    <col min="2" max="2" width="14.42578125" customWidth="1"/>
    <col min="3" max="3" width="36" customWidth="1"/>
    <col min="4" max="6" width="9.140625" customWidth="1"/>
    <col min="7" max="26" width="8.7109375" customWidth="1"/>
  </cols>
  <sheetData>
    <row r="1" spans="1:26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5">
      <c r="A2" s="1"/>
      <c r="B2" s="2" t="s">
        <v>0</v>
      </c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5">
      <c r="A3" s="1"/>
      <c r="B3" s="3">
        <v>1</v>
      </c>
      <c r="C3" s="4" t="str">
        <f>IFERROR(IF('1'!D17=23,"OK","UPSS..."),"UPSS...")</f>
        <v>UPSS...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5">
      <c r="A4" s="1"/>
      <c r="B4" s="3">
        <v>2</v>
      </c>
      <c r="C4" s="4" t="str">
        <f>IFERROR(IF('2'!D17=AVERAGE('2'!D11:D16),"OK","UPSS..."),"UPSS...")</f>
        <v>UPSS...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5">
      <c r="A5" s="1"/>
      <c r="B5" s="3">
        <v>3</v>
      </c>
      <c r="C5" s="4" t="str">
        <f>IFERROR(IF('3'!J16=1866,"OK","UPSS..."),"UPSS…")</f>
        <v>UPSS...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5">
      <c r="A6" s="1"/>
      <c r="B6" s="3">
        <v>4</v>
      </c>
      <c r="C6" s="4" t="str">
        <f>IFERROR(IF('4'!D15=5434.78260869565,"OK","UPSS..."),"UPSS...")</f>
        <v>UPSS...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5">
      <c r="A7" s="1"/>
      <c r="B7" s="3">
        <v>5</v>
      </c>
      <c r="C7" s="4" t="str">
        <f>IFERROR(IF('5'!B459=33,"OK","UPSS..."),"UPSS...")</f>
        <v>UPSS...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5">
      <c r="A8" s="1"/>
      <c r="B8" s="3">
        <v>6</v>
      </c>
      <c r="C8" s="4" t="str">
        <f>IFERROR(IF('6'!C15="ęcka","OK","UPSS..."),"UPSS...")</f>
        <v>UPSS...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5">
      <c r="A9" s="1"/>
      <c r="B9" s="3">
        <v>7</v>
      </c>
      <c r="C9" s="4" t="str">
        <f>IFERROR(IF('7'!E16=44687,"OK","UPSS..."),"UPSS...")</f>
        <v>UPSS...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5">
      <c r="A10" s="1"/>
      <c r="B10" s="3">
        <v>8</v>
      </c>
      <c r="C10" s="4" t="str">
        <f>IFERROR(IF('8'!E17=40,"OK","UPSS..."),"UPSS...")</f>
        <v>UPSS...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</sheetData>
  <sheetProtection algorithmName="SHA-512" hashValue="UeDW0pVLe881OzxcjRAW3+R//y2DFlh6OSiazzT8wYpC5wOok0kvwazKZWq8RYmwATahTueQbkeB7BEt7YIbZw==" saltValue="PCRZ4YPG/Sux4cJYn5idog==" spinCount="100000" sheet="1" objects="1" scenarios="1" selectLockedCells="1" selectUnlockedCells="1"/>
  <conditionalFormatting sqref="C3:C10">
    <cfRule type="containsText" dxfId="2" priority="1" operator="containsText" text="UPSS...">
      <formula>NOT(ISERROR(SEARCH(("UPSS..."),(C3))))</formula>
    </cfRule>
    <cfRule type="containsText" dxfId="1" priority="2" operator="containsText" text="ok">
      <formula>NOT(ISERROR(SEARCH(("ok"),(C3))))</formula>
    </cfRule>
    <cfRule type="containsText" dxfId="0" priority="3" operator="containsText" text="POSTARAJ">
      <formula>NOT(ISERROR(SEARCH(("POSTARAJ"),(C3))))</formula>
    </cfRule>
  </conditionalFormatting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zoomScale="140" zoomScaleNormal="140" workbookViewId="0">
      <selection activeCell="D17" sqref="D17"/>
    </sheetView>
  </sheetViews>
  <sheetFormatPr defaultColWidth="14.42578125" defaultRowHeight="15" customHeight="1" x14ac:dyDescent="0.25"/>
  <cols>
    <col min="1" max="1" width="13.42578125" customWidth="1"/>
    <col min="2" max="2" width="13.85546875" customWidth="1"/>
    <col min="3" max="3" width="22.140625" bestFit="1" customWidth="1"/>
    <col min="4" max="4" width="27" customWidth="1"/>
    <col min="5" max="5" width="13" customWidth="1"/>
    <col min="6" max="12" width="14.28515625" customWidth="1"/>
    <col min="13" max="26" width="11.42578125" customWidth="1"/>
  </cols>
  <sheetData>
    <row r="1" spans="1:26" ht="12.75" customHeight="1" x14ac:dyDescent="0.25">
      <c r="A1" s="11"/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" customHeigh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.75" customHeight="1" x14ac:dyDescent="0.2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 customHeight="1" x14ac:dyDescent="0.25">
      <c r="A10" s="14"/>
      <c r="B10" s="8" t="s">
        <v>7</v>
      </c>
      <c r="C10" s="8" t="s">
        <v>8</v>
      </c>
      <c r="D10" s="8" t="s">
        <v>9</v>
      </c>
      <c r="E10" s="7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5" customHeight="1" x14ac:dyDescent="0.25">
      <c r="A11" s="6"/>
      <c r="B11" s="15" t="s">
        <v>10</v>
      </c>
      <c r="C11" s="16">
        <v>337</v>
      </c>
      <c r="D11" s="15">
        <v>11</v>
      </c>
      <c r="E11" s="7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15" t="s">
        <v>11</v>
      </c>
      <c r="C12" s="16">
        <v>335</v>
      </c>
      <c r="D12" s="17">
        <v>0</v>
      </c>
      <c r="E12" s="7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15" t="s">
        <v>12</v>
      </c>
      <c r="C13" s="16">
        <v>315</v>
      </c>
      <c r="D13" s="15">
        <v>1</v>
      </c>
      <c r="E13" s="7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6"/>
      <c r="B14" s="15" t="s">
        <v>13</v>
      </c>
      <c r="C14" s="16">
        <v>336</v>
      </c>
      <c r="D14" s="15">
        <v>8</v>
      </c>
      <c r="E14" s="7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6"/>
      <c r="B15" s="15" t="s">
        <v>14</v>
      </c>
      <c r="C15" s="16">
        <v>395</v>
      </c>
      <c r="D15" s="15">
        <v>3</v>
      </c>
      <c r="E15" s="7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6"/>
      <c r="B16" s="15" t="s">
        <v>2</v>
      </c>
      <c r="C16" s="16">
        <v>326</v>
      </c>
      <c r="D16" s="17">
        <v>0</v>
      </c>
      <c r="E16" s="7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6"/>
      <c r="B17" s="7"/>
      <c r="C17" s="18" t="s">
        <v>279</v>
      </c>
      <c r="D17" s="19"/>
      <c r="E17" s="7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zoomScale="140" zoomScaleNormal="140" workbookViewId="0">
      <selection activeCell="D17" sqref="D17"/>
    </sheetView>
  </sheetViews>
  <sheetFormatPr defaultColWidth="14.42578125" defaultRowHeight="15" customHeight="1" x14ac:dyDescent="0.25"/>
  <cols>
    <col min="1" max="1" width="13.42578125" customWidth="1"/>
    <col min="2" max="2" width="13.85546875" customWidth="1"/>
    <col min="3" max="3" width="27.85546875" customWidth="1"/>
    <col min="4" max="4" width="27" customWidth="1"/>
    <col min="5" max="5" width="13" customWidth="1"/>
    <col min="6" max="12" width="14.28515625" customWidth="1"/>
    <col min="13" max="26" width="11.42578125" customWidth="1"/>
  </cols>
  <sheetData>
    <row r="1" spans="1:26" ht="12.75" customHeight="1" x14ac:dyDescent="0.25">
      <c r="A1" s="11"/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" customHeigh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.75" customHeight="1" x14ac:dyDescent="0.2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 customHeight="1" x14ac:dyDescent="0.25">
      <c r="A10" s="14"/>
      <c r="B10" s="8" t="s">
        <v>7</v>
      </c>
      <c r="C10" s="8" t="s">
        <v>8</v>
      </c>
      <c r="D10" s="8" t="s">
        <v>9</v>
      </c>
      <c r="E10" s="7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5" customHeight="1" x14ac:dyDescent="0.25">
      <c r="A11" s="6"/>
      <c r="B11" s="15" t="s">
        <v>10</v>
      </c>
      <c r="C11" s="16">
        <v>337</v>
      </c>
      <c r="D11" s="15">
        <v>11</v>
      </c>
      <c r="E11" s="7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15" t="s">
        <v>11</v>
      </c>
      <c r="C12" s="16">
        <v>335</v>
      </c>
      <c r="D12" s="15">
        <v>12</v>
      </c>
      <c r="E12" s="7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15" t="s">
        <v>12</v>
      </c>
      <c r="C13" s="16">
        <v>315</v>
      </c>
      <c r="D13" s="15">
        <v>0</v>
      </c>
      <c r="E13" s="7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6"/>
      <c r="B14" s="15" t="s">
        <v>13</v>
      </c>
      <c r="C14" s="16">
        <v>336</v>
      </c>
      <c r="D14" s="15">
        <v>8</v>
      </c>
      <c r="E14" s="7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6"/>
      <c r="B15" s="15" t="s">
        <v>14</v>
      </c>
      <c r="C15" s="16">
        <v>395</v>
      </c>
      <c r="D15" s="15">
        <v>0</v>
      </c>
      <c r="E15" s="7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6"/>
      <c r="B16" s="15" t="s">
        <v>2</v>
      </c>
      <c r="C16" s="16">
        <v>326</v>
      </c>
      <c r="D16" s="17">
        <v>0</v>
      </c>
      <c r="E16" s="7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6"/>
      <c r="B17" s="7"/>
      <c r="C17" s="18" t="s">
        <v>271</v>
      </c>
      <c r="D17" s="19"/>
      <c r="E17" s="7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zoomScale="140" zoomScaleNormal="140" workbookViewId="0">
      <selection activeCell="J11" sqref="J11"/>
    </sheetView>
  </sheetViews>
  <sheetFormatPr defaultColWidth="14.42578125" defaultRowHeight="15" customHeight="1" x14ac:dyDescent="0.25"/>
  <cols>
    <col min="1" max="1" width="11.42578125" customWidth="1"/>
    <col min="2" max="2" width="10.85546875" customWidth="1"/>
    <col min="3" max="26" width="11.42578125" customWidth="1"/>
  </cols>
  <sheetData>
    <row r="1" spans="1:26" ht="12.75" customHeight="1" x14ac:dyDescent="0.25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2.75" customHeight="1" x14ac:dyDescent="0.25">
      <c r="A2" s="7"/>
      <c r="B2" s="7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2.75" customHeight="1" x14ac:dyDescent="0.25">
      <c r="A3" s="7"/>
      <c r="B3" s="7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2.75" customHeight="1" x14ac:dyDescent="0.25">
      <c r="A4" s="7"/>
      <c r="B4" s="7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2.75" customHeight="1" x14ac:dyDescent="0.25">
      <c r="A5" s="7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2.75" customHeight="1" x14ac:dyDescent="0.25">
      <c r="A6" s="7"/>
      <c r="B6" s="7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2.75" customHeight="1" x14ac:dyDescent="0.25">
      <c r="A7" s="7"/>
      <c r="B7" s="7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2.75" customHeight="1" x14ac:dyDescent="0.25">
      <c r="A8" s="7"/>
      <c r="B8" s="7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2.75" customHeight="1" thickBot="1" x14ac:dyDescent="0.3">
      <c r="A10" s="6"/>
      <c r="B10" s="8" t="s">
        <v>273</v>
      </c>
      <c r="C10" s="8" t="s">
        <v>2</v>
      </c>
      <c r="D10" s="8" t="s">
        <v>3</v>
      </c>
      <c r="E10" s="8" t="s">
        <v>4</v>
      </c>
      <c r="F10" s="8" t="s">
        <v>274</v>
      </c>
      <c r="G10" s="8" t="s">
        <v>275</v>
      </c>
      <c r="H10" s="8" t="s">
        <v>276</v>
      </c>
      <c r="I10" s="8" t="s">
        <v>277</v>
      </c>
      <c r="J10" s="8" t="s">
        <v>5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thickTop="1" x14ac:dyDescent="0.25">
      <c r="A11" s="6"/>
      <c r="B11" s="9" t="s">
        <v>18</v>
      </c>
      <c r="C11" s="9">
        <v>445</v>
      </c>
      <c r="D11" s="9">
        <v>2234</v>
      </c>
      <c r="E11" s="9" t="s">
        <v>6</v>
      </c>
      <c r="F11" s="9"/>
      <c r="G11" s="9"/>
      <c r="H11" s="9"/>
      <c r="I11" s="9">
        <v>459</v>
      </c>
      <c r="J11" s="31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9" t="s">
        <v>19</v>
      </c>
      <c r="C12" s="9" t="s">
        <v>6</v>
      </c>
      <c r="D12" s="9">
        <v>3119</v>
      </c>
      <c r="E12" s="9" t="s">
        <v>6</v>
      </c>
      <c r="F12" s="9"/>
      <c r="G12" s="9"/>
      <c r="H12" s="9">
        <v>345</v>
      </c>
      <c r="I12" s="9"/>
      <c r="J12" s="31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9" t="s">
        <v>20</v>
      </c>
      <c r="C13" s="9">
        <v>137</v>
      </c>
      <c r="D13" s="9" t="s">
        <v>6</v>
      </c>
      <c r="E13" s="9">
        <v>650</v>
      </c>
      <c r="F13" s="9"/>
      <c r="G13" s="9"/>
      <c r="H13" s="9"/>
      <c r="I13" s="9"/>
      <c r="J13" s="31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2.75" customHeight="1" x14ac:dyDescent="0.25">
      <c r="A14" s="6"/>
      <c r="B14" s="9" t="s">
        <v>21</v>
      </c>
      <c r="C14" s="9" t="s">
        <v>6</v>
      </c>
      <c r="D14" s="9" t="s">
        <v>6</v>
      </c>
      <c r="E14" s="9">
        <v>456</v>
      </c>
      <c r="F14" s="9"/>
      <c r="G14" s="9"/>
      <c r="H14" s="9"/>
      <c r="I14" s="9">
        <v>5521</v>
      </c>
      <c r="J14" s="31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2.75" customHeight="1" x14ac:dyDescent="0.25">
      <c r="A15" s="6"/>
      <c r="B15" s="9" t="s">
        <v>22</v>
      </c>
      <c r="C15" s="9" t="s">
        <v>6</v>
      </c>
      <c r="D15" s="9">
        <v>1200</v>
      </c>
      <c r="E15" s="9" t="s">
        <v>6</v>
      </c>
      <c r="F15" s="9"/>
      <c r="G15" s="9">
        <v>3347</v>
      </c>
      <c r="H15" s="9"/>
      <c r="I15" s="9"/>
      <c r="J15" s="31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2.75" customHeight="1" x14ac:dyDescent="0.25">
      <c r="A16" s="6"/>
      <c r="B16" s="9" t="s">
        <v>272</v>
      </c>
      <c r="C16" s="9" t="s">
        <v>6</v>
      </c>
      <c r="D16" s="9">
        <v>650</v>
      </c>
      <c r="E16" s="9" t="s">
        <v>6</v>
      </c>
      <c r="F16" s="9">
        <v>667</v>
      </c>
      <c r="G16" s="9"/>
      <c r="H16" s="9"/>
      <c r="I16" s="9">
        <v>549</v>
      </c>
      <c r="J16" s="31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2.75" customHeight="1" x14ac:dyDescent="0.25">
      <c r="A17" s="6"/>
      <c r="B17" s="6"/>
      <c r="C17" s="6"/>
      <c r="D17" s="6"/>
      <c r="E17" s="6"/>
      <c r="F17" s="10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honeticPr fontId="15" type="noConversion"/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zoomScale="140" zoomScaleNormal="140" workbookViewId="0">
      <selection activeCell="D11" sqref="D11"/>
    </sheetView>
  </sheetViews>
  <sheetFormatPr defaultColWidth="14.42578125" defaultRowHeight="15" customHeight="1" x14ac:dyDescent="0.25"/>
  <cols>
    <col min="1" max="1" width="10.28515625" customWidth="1"/>
    <col min="2" max="2" width="10.85546875" customWidth="1"/>
    <col min="3" max="3" width="14.5703125" customWidth="1"/>
    <col min="4" max="4" width="20.28515625" customWidth="1"/>
    <col min="5" max="26" width="10.85546875" customWidth="1"/>
  </cols>
  <sheetData>
    <row r="1" spans="1:26" ht="15" customHeight="1" x14ac:dyDescent="0.25">
      <c r="A1" s="5"/>
      <c r="B1" s="20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" customHeight="1" x14ac:dyDescent="0.25">
      <c r="A2" s="7"/>
      <c r="B2" s="7"/>
      <c r="C2" s="7"/>
      <c r="D2" s="7"/>
      <c r="E2" s="7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5" customHeight="1" x14ac:dyDescent="0.25">
      <c r="A3" s="7"/>
      <c r="B3" s="7"/>
      <c r="C3" s="7"/>
      <c r="D3" s="7"/>
      <c r="E3" s="7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5" customHeight="1" x14ac:dyDescent="0.25">
      <c r="A4" s="7"/>
      <c r="B4" s="7"/>
      <c r="C4" s="7"/>
      <c r="D4" s="7"/>
      <c r="E4" s="7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5" customHeight="1" x14ac:dyDescent="0.25">
      <c r="A5" s="7"/>
      <c r="B5" s="7"/>
      <c r="C5" s="7"/>
      <c r="D5" s="7"/>
      <c r="E5" s="7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" customHeight="1" x14ac:dyDescent="0.25">
      <c r="A6" s="7"/>
      <c r="B6" s="7"/>
      <c r="C6" s="7"/>
      <c r="D6" s="7"/>
      <c r="E6" s="7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" customHeight="1" x14ac:dyDescent="0.25">
      <c r="A7" s="7"/>
      <c r="B7" s="7"/>
      <c r="C7" s="7"/>
      <c r="D7" s="7"/>
      <c r="E7" s="7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5" customHeight="1" x14ac:dyDescent="0.25">
      <c r="A8" s="7"/>
      <c r="B8" s="7"/>
      <c r="C8" s="7"/>
      <c r="D8" s="7"/>
      <c r="E8" s="7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2.75" customHeight="1" x14ac:dyDescent="0.25">
      <c r="A10" s="6"/>
      <c r="B10" s="8" t="s">
        <v>15</v>
      </c>
      <c r="C10" s="8" t="s">
        <v>16</v>
      </c>
      <c r="D10" s="8" t="s">
        <v>17</v>
      </c>
      <c r="E10" s="6"/>
      <c r="F10" s="8" t="s">
        <v>278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6"/>
      <c r="B11" s="15" t="s">
        <v>18</v>
      </c>
      <c r="C11" s="21">
        <v>35378</v>
      </c>
      <c r="D11" s="29"/>
      <c r="E11" s="6"/>
      <c r="F11" s="22">
        <v>4.5999999999999996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15" t="s">
        <v>19</v>
      </c>
      <c r="C12" s="21">
        <v>20046</v>
      </c>
      <c r="D12" s="2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15" t="s">
        <v>20</v>
      </c>
      <c r="C13" s="21">
        <v>35532</v>
      </c>
      <c r="D13" s="2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6"/>
      <c r="B14" s="15" t="s">
        <v>21</v>
      </c>
      <c r="C14" s="21">
        <v>15708</v>
      </c>
      <c r="D14" s="2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6"/>
      <c r="B15" s="15" t="s">
        <v>22</v>
      </c>
      <c r="C15" s="21">
        <v>25000</v>
      </c>
      <c r="D15" s="2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2.75" customHeight="1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2.7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zoomScale="140" zoomScaleNormal="140" workbookViewId="0">
      <selection activeCell="C10" sqref="C10"/>
    </sheetView>
  </sheetViews>
  <sheetFormatPr defaultColWidth="14.42578125" defaultRowHeight="15" customHeight="1" x14ac:dyDescent="0.25"/>
  <cols>
    <col min="1" max="1" width="9.140625" customWidth="1"/>
    <col min="2" max="2" width="9.28515625" customWidth="1"/>
    <col min="3" max="3" width="33" customWidth="1"/>
    <col min="4" max="4" width="21.42578125" customWidth="1"/>
    <col min="5" max="5" width="9" customWidth="1"/>
    <col min="6" max="6" width="13.7109375" customWidth="1"/>
    <col min="7" max="7" width="13.42578125" customWidth="1"/>
    <col min="8" max="8" width="21.28515625" customWidth="1"/>
    <col min="9" max="26" width="8.7109375" customWidth="1"/>
  </cols>
  <sheetData>
    <row r="1" spans="1:26" ht="15" customHeight="1" x14ac:dyDescent="0.25">
      <c r="A1" s="5"/>
      <c r="B1" s="20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2.75" customHeight="1" x14ac:dyDescent="0.25">
      <c r="A2" s="7"/>
      <c r="B2" s="7"/>
      <c r="C2" s="7"/>
      <c r="D2" s="7"/>
      <c r="E2" s="7"/>
      <c r="F2" s="7"/>
      <c r="G2" s="7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2.75" customHeight="1" x14ac:dyDescent="0.25">
      <c r="A3" s="7"/>
      <c r="B3" s="7"/>
      <c r="C3" s="7"/>
      <c r="D3" s="7"/>
      <c r="E3" s="7"/>
      <c r="F3" s="7"/>
      <c r="G3" s="7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2.75" customHeight="1" x14ac:dyDescent="0.25">
      <c r="A4" s="7"/>
      <c r="B4" s="7"/>
      <c r="C4" s="7"/>
      <c r="D4" s="7"/>
      <c r="E4" s="7"/>
      <c r="F4" s="7"/>
      <c r="G4" s="7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2.75" customHeight="1" x14ac:dyDescent="0.25">
      <c r="A5" s="7"/>
      <c r="B5" s="7"/>
      <c r="C5" s="7"/>
      <c r="D5" s="7"/>
      <c r="E5" s="7"/>
      <c r="F5" s="7"/>
      <c r="G5" s="7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2.75" customHeight="1" x14ac:dyDescent="0.25">
      <c r="A6" s="7"/>
      <c r="B6" s="7"/>
      <c r="C6" s="7"/>
      <c r="D6" s="7"/>
      <c r="E6" s="7"/>
      <c r="F6" s="7"/>
      <c r="G6" s="7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2.75" customHeight="1" x14ac:dyDescent="0.25">
      <c r="A7" s="7"/>
      <c r="B7" s="7"/>
      <c r="C7" s="7"/>
      <c r="D7" s="7"/>
      <c r="E7" s="7"/>
      <c r="F7" s="7"/>
      <c r="G7" s="7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2.75" customHeight="1" x14ac:dyDescent="0.25">
      <c r="A8" s="7"/>
      <c r="B8" s="7"/>
      <c r="C8" s="7"/>
      <c r="D8" s="7"/>
      <c r="E8" s="7"/>
      <c r="F8" s="7"/>
      <c r="G8" s="7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0" customHeight="1" x14ac:dyDescent="0.25">
      <c r="A10" s="6"/>
      <c r="B10" s="8" t="s">
        <v>23</v>
      </c>
      <c r="C10" s="8" t="s">
        <v>24</v>
      </c>
      <c r="D10" s="8" t="s">
        <v>25</v>
      </c>
      <c r="E10" s="8" t="s">
        <v>26</v>
      </c>
      <c r="F10" s="8" t="s">
        <v>27</v>
      </c>
      <c r="G10" s="8" t="s">
        <v>28</v>
      </c>
      <c r="H10" s="8" t="s">
        <v>29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6"/>
      <c r="B11" s="15">
        <v>4</v>
      </c>
      <c r="C11" s="15" t="s">
        <v>105</v>
      </c>
      <c r="D11" s="9" t="s">
        <v>226</v>
      </c>
      <c r="E11" s="23">
        <v>9.7899999999999991</v>
      </c>
      <c r="F11" s="24">
        <v>5674</v>
      </c>
      <c r="G11" s="23">
        <v>55548.459999999992</v>
      </c>
      <c r="H11" s="15" t="s">
        <v>36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15">
        <v>1</v>
      </c>
      <c r="C12" s="15" t="s">
        <v>105</v>
      </c>
      <c r="D12" s="9" t="s">
        <v>197</v>
      </c>
      <c r="E12" s="23">
        <v>2.44</v>
      </c>
      <c r="F12" s="24">
        <v>9439</v>
      </c>
      <c r="G12" s="23">
        <v>23031.16</v>
      </c>
      <c r="H12" s="15" t="s">
        <v>42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15">
        <v>38</v>
      </c>
      <c r="C13" s="15" t="s">
        <v>105</v>
      </c>
      <c r="D13" s="9" t="s">
        <v>192</v>
      </c>
      <c r="E13" s="23">
        <v>94.04</v>
      </c>
      <c r="F13" s="24">
        <v>1602</v>
      </c>
      <c r="G13" s="23">
        <v>150652.08000000002</v>
      </c>
      <c r="H13" s="15" t="s">
        <v>51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6"/>
      <c r="B14" s="15">
        <v>1</v>
      </c>
      <c r="C14" s="15" t="s">
        <v>105</v>
      </c>
      <c r="D14" s="9" t="s">
        <v>102</v>
      </c>
      <c r="E14" s="23">
        <v>46.59</v>
      </c>
      <c r="F14" s="24">
        <v>6626</v>
      </c>
      <c r="G14" s="23">
        <v>308705.34000000003</v>
      </c>
      <c r="H14" s="15" t="s">
        <v>47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6"/>
      <c r="B15" s="15">
        <v>11</v>
      </c>
      <c r="C15" s="15" t="s">
        <v>172</v>
      </c>
      <c r="D15" s="9" t="s">
        <v>220</v>
      </c>
      <c r="E15" s="23">
        <v>17.84</v>
      </c>
      <c r="F15" s="24">
        <v>1883</v>
      </c>
      <c r="G15" s="23">
        <v>33592.720000000001</v>
      </c>
      <c r="H15" s="15" t="s">
        <v>78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6"/>
      <c r="B16" s="15">
        <v>21</v>
      </c>
      <c r="C16" s="15" t="s">
        <v>172</v>
      </c>
      <c r="D16" s="9" t="s">
        <v>171</v>
      </c>
      <c r="E16" s="23">
        <v>55.19</v>
      </c>
      <c r="F16" s="24">
        <v>3429</v>
      </c>
      <c r="G16" s="23">
        <v>189246.50999999998</v>
      </c>
      <c r="H16" s="15" t="s">
        <v>42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6"/>
      <c r="B17" s="15">
        <v>4</v>
      </c>
      <c r="C17" s="15" t="s">
        <v>44</v>
      </c>
      <c r="D17" s="9" t="s">
        <v>243</v>
      </c>
      <c r="E17" s="23">
        <v>62.59</v>
      </c>
      <c r="F17" s="24">
        <v>1502</v>
      </c>
      <c r="G17" s="23">
        <v>94010.180000000008</v>
      </c>
      <c r="H17" s="15" t="s">
        <v>47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6"/>
      <c r="B18" s="15">
        <v>9</v>
      </c>
      <c r="C18" s="15" t="s">
        <v>44</v>
      </c>
      <c r="D18" s="9" t="s">
        <v>41</v>
      </c>
      <c r="E18" s="23">
        <v>8.9</v>
      </c>
      <c r="F18" s="24">
        <v>4073</v>
      </c>
      <c r="G18" s="23">
        <v>36249.700000000004</v>
      </c>
      <c r="H18" s="15" t="s">
        <v>45</v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customHeight="1" x14ac:dyDescent="0.25">
      <c r="A19" s="6"/>
      <c r="B19" s="15">
        <v>31</v>
      </c>
      <c r="C19" s="15" t="s">
        <v>233</v>
      </c>
      <c r="D19" s="9" t="s">
        <v>249</v>
      </c>
      <c r="E19" s="23">
        <v>34.1</v>
      </c>
      <c r="F19" s="24">
        <v>6562</v>
      </c>
      <c r="G19" s="23">
        <v>223764.2</v>
      </c>
      <c r="H19" s="15" t="s">
        <v>32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6"/>
      <c r="B20" s="15">
        <v>27</v>
      </c>
      <c r="C20" s="15" t="s">
        <v>233</v>
      </c>
      <c r="D20" s="9" t="s">
        <v>231</v>
      </c>
      <c r="E20" s="23">
        <v>28.26</v>
      </c>
      <c r="F20" s="24">
        <v>8502</v>
      </c>
      <c r="G20" s="23">
        <v>240266.52000000002</v>
      </c>
      <c r="H20" s="15" t="s">
        <v>39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6"/>
      <c r="B21" s="15">
        <v>12</v>
      </c>
      <c r="C21" s="15" t="s">
        <v>161</v>
      </c>
      <c r="D21" s="9" t="s">
        <v>197</v>
      </c>
      <c r="E21" s="23">
        <v>55.03</v>
      </c>
      <c r="F21" s="24">
        <v>3696</v>
      </c>
      <c r="G21" s="23">
        <v>203390.88</v>
      </c>
      <c r="H21" s="15" t="s">
        <v>59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" customHeight="1" x14ac:dyDescent="0.25">
      <c r="A22" s="6"/>
      <c r="B22" s="15">
        <v>10</v>
      </c>
      <c r="C22" s="15" t="s">
        <v>161</v>
      </c>
      <c r="D22" s="9" t="s">
        <v>160</v>
      </c>
      <c r="E22" s="23">
        <v>12.04</v>
      </c>
      <c r="F22" s="24">
        <v>1845</v>
      </c>
      <c r="G22" s="23">
        <v>22213.8</v>
      </c>
      <c r="H22" s="15" t="s">
        <v>34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" customHeight="1" x14ac:dyDescent="0.25">
      <c r="A23" s="6"/>
      <c r="B23" s="15">
        <v>38</v>
      </c>
      <c r="C23" s="15" t="s">
        <v>109</v>
      </c>
      <c r="D23" s="9" t="s">
        <v>197</v>
      </c>
      <c r="E23" s="23">
        <v>60.5</v>
      </c>
      <c r="F23" s="24">
        <v>3528</v>
      </c>
      <c r="G23" s="23">
        <v>213444</v>
      </c>
      <c r="H23" s="15" t="s">
        <v>47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" customHeight="1" x14ac:dyDescent="0.25">
      <c r="A24" s="6"/>
      <c r="B24" s="15">
        <v>22</v>
      </c>
      <c r="C24" s="15" t="s">
        <v>109</v>
      </c>
      <c r="D24" s="9" t="s">
        <v>127</v>
      </c>
      <c r="E24" s="23">
        <v>18.45</v>
      </c>
      <c r="F24" s="24">
        <v>9384</v>
      </c>
      <c r="G24" s="23">
        <v>173134.8</v>
      </c>
      <c r="H24" s="15" t="s">
        <v>47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" customHeight="1" x14ac:dyDescent="0.25">
      <c r="A25" s="6"/>
      <c r="B25" s="15">
        <v>38</v>
      </c>
      <c r="C25" s="15" t="s">
        <v>109</v>
      </c>
      <c r="D25" s="9" t="s">
        <v>110</v>
      </c>
      <c r="E25" s="23">
        <v>3.76</v>
      </c>
      <c r="F25" s="24">
        <v>1098</v>
      </c>
      <c r="G25" s="23">
        <v>4128.4799999999996</v>
      </c>
      <c r="H25" s="15" t="s">
        <v>36</v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customHeight="1" x14ac:dyDescent="0.25">
      <c r="A26" s="6"/>
      <c r="B26" s="15">
        <v>25</v>
      </c>
      <c r="C26" s="15" t="s">
        <v>69</v>
      </c>
      <c r="D26" s="9" t="s">
        <v>249</v>
      </c>
      <c r="E26" s="23">
        <v>26.23</v>
      </c>
      <c r="F26" s="24">
        <v>8380</v>
      </c>
      <c r="G26" s="23">
        <v>219807.4</v>
      </c>
      <c r="H26" s="15" t="s">
        <v>32</v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customHeight="1" x14ac:dyDescent="0.25">
      <c r="A27" s="6"/>
      <c r="B27" s="15">
        <v>25</v>
      </c>
      <c r="C27" s="15" t="s">
        <v>69</v>
      </c>
      <c r="D27" s="9" t="s">
        <v>234</v>
      </c>
      <c r="E27" s="23">
        <v>16.399999999999999</v>
      </c>
      <c r="F27" s="24">
        <v>9666</v>
      </c>
      <c r="G27" s="23">
        <v>158522.4</v>
      </c>
      <c r="H27" s="15" t="s">
        <v>59</v>
      </c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" customHeight="1" x14ac:dyDescent="0.25">
      <c r="A28" s="6"/>
      <c r="B28" s="15">
        <v>8</v>
      </c>
      <c r="C28" s="15" t="s">
        <v>69</v>
      </c>
      <c r="D28" s="9" t="s">
        <v>62</v>
      </c>
      <c r="E28" s="23">
        <v>93.59</v>
      </c>
      <c r="F28" s="24">
        <v>7807</v>
      </c>
      <c r="G28" s="23">
        <v>730657.13</v>
      </c>
      <c r="H28" s="15" t="s">
        <v>45</v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customHeight="1" x14ac:dyDescent="0.25">
      <c r="A29" s="6"/>
      <c r="B29" s="15">
        <v>23</v>
      </c>
      <c r="C29" s="15" t="s">
        <v>122</v>
      </c>
      <c r="D29" s="9" t="s">
        <v>234</v>
      </c>
      <c r="E29" s="23">
        <v>64.73</v>
      </c>
      <c r="F29" s="24">
        <v>7502</v>
      </c>
      <c r="G29" s="23">
        <v>485604.46</v>
      </c>
      <c r="H29" s="15" t="s">
        <v>72</v>
      </c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customHeight="1" x14ac:dyDescent="0.25">
      <c r="A30" s="6"/>
      <c r="B30" s="15">
        <v>26</v>
      </c>
      <c r="C30" s="15" t="s">
        <v>122</v>
      </c>
      <c r="D30" s="9" t="s">
        <v>231</v>
      </c>
      <c r="E30" s="23">
        <v>25.3</v>
      </c>
      <c r="F30" s="24">
        <v>9299</v>
      </c>
      <c r="G30" s="23">
        <v>235264.7</v>
      </c>
      <c r="H30" s="15" t="s">
        <v>51</v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" customHeight="1" x14ac:dyDescent="0.25">
      <c r="A31" s="6"/>
      <c r="B31" s="15">
        <v>17</v>
      </c>
      <c r="C31" s="15" t="s">
        <v>122</v>
      </c>
      <c r="D31" s="9" t="s">
        <v>115</v>
      </c>
      <c r="E31" s="23">
        <v>79.459999999999994</v>
      </c>
      <c r="F31" s="24">
        <v>8806</v>
      </c>
      <c r="G31" s="23">
        <v>699724.75999999989</v>
      </c>
      <c r="H31" s="15" t="s">
        <v>47</v>
      </c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" customHeight="1" x14ac:dyDescent="0.25">
      <c r="A32" s="6"/>
      <c r="B32" s="15">
        <v>10</v>
      </c>
      <c r="C32" s="15" t="s">
        <v>185</v>
      </c>
      <c r="D32" s="9" t="s">
        <v>226</v>
      </c>
      <c r="E32" s="23">
        <v>11.33</v>
      </c>
      <c r="F32" s="24">
        <v>622</v>
      </c>
      <c r="G32" s="23">
        <v>7047.26</v>
      </c>
      <c r="H32" s="15" t="s">
        <v>32</v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" customHeight="1" x14ac:dyDescent="0.25">
      <c r="A33" s="6"/>
      <c r="B33" s="15">
        <v>18</v>
      </c>
      <c r="C33" s="15" t="s">
        <v>185</v>
      </c>
      <c r="D33" s="9" t="s">
        <v>184</v>
      </c>
      <c r="E33" s="23">
        <v>62.81</v>
      </c>
      <c r="F33" s="24">
        <v>6093</v>
      </c>
      <c r="G33" s="23">
        <v>382701.33</v>
      </c>
      <c r="H33" s="15" t="s">
        <v>51</v>
      </c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" customHeight="1" x14ac:dyDescent="0.25">
      <c r="A34" s="6"/>
      <c r="B34" s="15">
        <v>37</v>
      </c>
      <c r="C34" s="15" t="s">
        <v>203</v>
      </c>
      <c r="D34" s="9" t="s">
        <v>204</v>
      </c>
      <c r="E34" s="23">
        <v>4.5999999999999996</v>
      </c>
      <c r="F34" s="24">
        <v>4942</v>
      </c>
      <c r="G34" s="23">
        <v>22733.199999999997</v>
      </c>
      <c r="H34" s="15" t="s">
        <v>56</v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" customHeight="1" x14ac:dyDescent="0.25">
      <c r="A35" s="6"/>
      <c r="B35" s="15">
        <v>9</v>
      </c>
      <c r="C35" s="15" t="s">
        <v>63</v>
      </c>
      <c r="D35" s="9" t="s">
        <v>250</v>
      </c>
      <c r="E35" s="23">
        <v>86.57</v>
      </c>
      <c r="F35" s="24">
        <v>4753</v>
      </c>
      <c r="G35" s="23">
        <v>411467.20999999996</v>
      </c>
      <c r="H35" s="15" t="s">
        <v>78</v>
      </c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" customHeight="1" x14ac:dyDescent="0.25">
      <c r="A36" s="6"/>
      <c r="B36" s="15">
        <v>3</v>
      </c>
      <c r="C36" s="15" t="s">
        <v>63</v>
      </c>
      <c r="D36" s="9" t="s">
        <v>209</v>
      </c>
      <c r="E36" s="23">
        <v>20.85</v>
      </c>
      <c r="F36" s="24">
        <v>879</v>
      </c>
      <c r="G36" s="23">
        <v>18327.150000000001</v>
      </c>
      <c r="H36" s="15" t="s">
        <v>51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" customHeight="1" x14ac:dyDescent="0.25">
      <c r="A37" s="6"/>
      <c r="B37" s="15">
        <v>14</v>
      </c>
      <c r="C37" s="15" t="s">
        <v>63</v>
      </c>
      <c r="D37" s="9" t="s">
        <v>204</v>
      </c>
      <c r="E37" s="23">
        <v>81.709999999999994</v>
      </c>
      <c r="F37" s="24">
        <v>1351</v>
      </c>
      <c r="G37" s="23">
        <v>110390.20999999999</v>
      </c>
      <c r="H37" s="15" t="s">
        <v>47</v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" customHeight="1" x14ac:dyDescent="0.25">
      <c r="A38" s="6"/>
      <c r="B38" s="15">
        <v>31</v>
      </c>
      <c r="C38" s="15" t="s">
        <v>63</v>
      </c>
      <c r="D38" s="9" t="s">
        <v>176</v>
      </c>
      <c r="E38" s="23">
        <v>44.97</v>
      </c>
      <c r="F38" s="24">
        <v>8561</v>
      </c>
      <c r="G38" s="23">
        <v>384988.17</v>
      </c>
      <c r="H38" s="15" t="s">
        <v>78</v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" customHeight="1" x14ac:dyDescent="0.25">
      <c r="A39" s="6"/>
      <c r="B39" s="15">
        <v>9</v>
      </c>
      <c r="C39" s="15" t="s">
        <v>63</v>
      </c>
      <c r="D39" s="9" t="s">
        <v>146</v>
      </c>
      <c r="E39" s="23">
        <v>34.270000000000003</v>
      </c>
      <c r="F39" s="24">
        <v>4062</v>
      </c>
      <c r="G39" s="23">
        <v>139204.74000000002</v>
      </c>
      <c r="H39" s="15" t="s">
        <v>42</v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" customHeight="1" x14ac:dyDescent="0.25">
      <c r="A40" s="6"/>
      <c r="B40" s="15">
        <v>33</v>
      </c>
      <c r="C40" s="15" t="s">
        <v>63</v>
      </c>
      <c r="D40" s="9" t="s">
        <v>115</v>
      </c>
      <c r="E40" s="23">
        <v>40.33</v>
      </c>
      <c r="F40" s="24">
        <v>3382</v>
      </c>
      <c r="G40" s="23">
        <v>136396.06</v>
      </c>
      <c r="H40" s="15" t="s">
        <v>78</v>
      </c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" customHeight="1" x14ac:dyDescent="0.25">
      <c r="A41" s="6"/>
      <c r="B41" s="15">
        <v>30</v>
      </c>
      <c r="C41" s="15" t="s">
        <v>63</v>
      </c>
      <c r="D41" s="9" t="s">
        <v>62</v>
      </c>
      <c r="E41" s="23">
        <v>16.579999999999998</v>
      </c>
      <c r="F41" s="24">
        <v>5509</v>
      </c>
      <c r="G41" s="23">
        <v>91339.219999999987</v>
      </c>
      <c r="H41" s="15" t="s">
        <v>36</v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" customHeight="1" x14ac:dyDescent="0.25">
      <c r="A42" s="6"/>
      <c r="B42" s="15">
        <v>28</v>
      </c>
      <c r="C42" s="15" t="s">
        <v>148</v>
      </c>
      <c r="D42" s="9" t="s">
        <v>146</v>
      </c>
      <c r="E42" s="23">
        <v>43.31</v>
      </c>
      <c r="F42" s="24">
        <v>3441</v>
      </c>
      <c r="G42" s="23">
        <v>149029.71000000002</v>
      </c>
      <c r="H42" s="15" t="s">
        <v>59</v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" customHeight="1" x14ac:dyDescent="0.25">
      <c r="A43" s="6"/>
      <c r="B43" s="15">
        <v>8</v>
      </c>
      <c r="C43" s="15" t="s">
        <v>221</v>
      </c>
      <c r="D43" s="9" t="s">
        <v>244</v>
      </c>
      <c r="E43" s="23">
        <v>48.52</v>
      </c>
      <c r="F43" s="24">
        <v>8723</v>
      </c>
      <c r="G43" s="23">
        <v>423239.96</v>
      </c>
      <c r="H43" s="15" t="s">
        <v>45</v>
      </c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" customHeight="1" x14ac:dyDescent="0.25">
      <c r="A44" s="6"/>
      <c r="B44" s="15">
        <v>8</v>
      </c>
      <c r="C44" s="15" t="s">
        <v>221</v>
      </c>
      <c r="D44" s="9" t="s">
        <v>220</v>
      </c>
      <c r="E44" s="23">
        <v>65.91</v>
      </c>
      <c r="F44" s="24">
        <v>422</v>
      </c>
      <c r="G44" s="23">
        <v>27814.019999999997</v>
      </c>
      <c r="H44" s="15" t="s">
        <v>32</v>
      </c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" customHeight="1" x14ac:dyDescent="0.25">
      <c r="A45" s="6"/>
      <c r="B45" s="15">
        <v>15</v>
      </c>
      <c r="C45" s="15" t="s">
        <v>91</v>
      </c>
      <c r="D45" s="9" t="s">
        <v>241</v>
      </c>
      <c r="E45" s="23">
        <v>61.14</v>
      </c>
      <c r="F45" s="24">
        <v>3987</v>
      </c>
      <c r="G45" s="23">
        <v>243765.18</v>
      </c>
      <c r="H45" s="15" t="s">
        <v>36</v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" customHeight="1" x14ac:dyDescent="0.25">
      <c r="A46" s="6"/>
      <c r="B46" s="15">
        <v>30</v>
      </c>
      <c r="C46" s="15" t="s">
        <v>91</v>
      </c>
      <c r="D46" s="9" t="s">
        <v>146</v>
      </c>
      <c r="E46" s="23">
        <v>9.16</v>
      </c>
      <c r="F46" s="24">
        <v>8962</v>
      </c>
      <c r="G46" s="23">
        <v>82091.92</v>
      </c>
      <c r="H46" s="15" t="s">
        <v>59</v>
      </c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" customHeight="1" x14ac:dyDescent="0.25">
      <c r="A47" s="6"/>
      <c r="B47" s="15">
        <v>38</v>
      </c>
      <c r="C47" s="15" t="s">
        <v>91</v>
      </c>
      <c r="D47" s="9" t="s">
        <v>87</v>
      </c>
      <c r="E47" s="23">
        <v>16.34</v>
      </c>
      <c r="F47" s="24">
        <v>8039</v>
      </c>
      <c r="G47" s="23">
        <v>131357.26</v>
      </c>
      <c r="H47" s="15" t="s">
        <v>32</v>
      </c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" customHeight="1" x14ac:dyDescent="0.25">
      <c r="A48" s="6"/>
      <c r="B48" s="15">
        <v>18</v>
      </c>
      <c r="C48" s="15" t="s">
        <v>201</v>
      </c>
      <c r="D48" s="9" t="s">
        <v>199</v>
      </c>
      <c r="E48" s="23">
        <v>91.01</v>
      </c>
      <c r="F48" s="24">
        <v>7457</v>
      </c>
      <c r="G48" s="23">
        <v>678661.57000000007</v>
      </c>
      <c r="H48" s="15" t="s">
        <v>45</v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" customHeight="1" x14ac:dyDescent="0.25">
      <c r="A49" s="6"/>
      <c r="B49" s="15">
        <v>9</v>
      </c>
      <c r="C49" s="15" t="s">
        <v>213</v>
      </c>
      <c r="D49" s="9" t="s">
        <v>209</v>
      </c>
      <c r="E49" s="23">
        <v>69.209999999999994</v>
      </c>
      <c r="F49" s="24">
        <v>4763</v>
      </c>
      <c r="G49" s="23">
        <v>329647.23</v>
      </c>
      <c r="H49" s="15" t="s">
        <v>34</v>
      </c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" customHeight="1" x14ac:dyDescent="0.25">
      <c r="A50" s="6"/>
      <c r="B50" s="15">
        <v>23</v>
      </c>
      <c r="C50" s="15" t="s">
        <v>151</v>
      </c>
      <c r="D50" s="9" t="s">
        <v>241</v>
      </c>
      <c r="E50" s="23">
        <v>78.41</v>
      </c>
      <c r="F50" s="24">
        <v>2788</v>
      </c>
      <c r="G50" s="23">
        <v>218607.08</v>
      </c>
      <c r="H50" s="15" t="s">
        <v>47</v>
      </c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" customHeight="1" x14ac:dyDescent="0.25">
      <c r="A51" s="6"/>
      <c r="B51" s="15">
        <v>14</v>
      </c>
      <c r="C51" s="15" t="s">
        <v>151</v>
      </c>
      <c r="D51" s="9" t="s">
        <v>181</v>
      </c>
      <c r="E51" s="23">
        <v>90.44</v>
      </c>
      <c r="F51" s="24">
        <v>1815</v>
      </c>
      <c r="G51" s="23">
        <v>164148.6</v>
      </c>
      <c r="H51" s="15" t="s">
        <v>78</v>
      </c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" customHeight="1" x14ac:dyDescent="0.25">
      <c r="A52" s="6"/>
      <c r="B52" s="15">
        <v>8</v>
      </c>
      <c r="C52" s="15" t="s">
        <v>151</v>
      </c>
      <c r="D52" s="9" t="s">
        <v>146</v>
      </c>
      <c r="E52" s="23">
        <v>70.09</v>
      </c>
      <c r="F52" s="24">
        <v>4312</v>
      </c>
      <c r="G52" s="23">
        <v>302228.08</v>
      </c>
      <c r="H52" s="15" t="s">
        <v>34</v>
      </c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" customHeight="1" x14ac:dyDescent="0.25">
      <c r="A53" s="6"/>
      <c r="B53" s="15">
        <v>24</v>
      </c>
      <c r="C53" s="15" t="s">
        <v>93</v>
      </c>
      <c r="D53" s="9" t="s">
        <v>249</v>
      </c>
      <c r="E53" s="23">
        <v>99.49</v>
      </c>
      <c r="F53" s="24">
        <v>8613</v>
      </c>
      <c r="G53" s="23">
        <v>856907.37</v>
      </c>
      <c r="H53" s="15" t="s">
        <v>42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" customHeight="1" x14ac:dyDescent="0.25">
      <c r="A54" s="6"/>
      <c r="B54" s="15">
        <v>24</v>
      </c>
      <c r="C54" s="15" t="s">
        <v>93</v>
      </c>
      <c r="D54" s="9" t="s">
        <v>231</v>
      </c>
      <c r="E54" s="23">
        <v>37.840000000000003</v>
      </c>
      <c r="F54" s="24">
        <v>9527</v>
      </c>
      <c r="G54" s="23">
        <v>360501.68000000005</v>
      </c>
      <c r="H54" s="15" t="s">
        <v>56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" customHeight="1" x14ac:dyDescent="0.25">
      <c r="A55" s="6"/>
      <c r="B55" s="15">
        <v>2</v>
      </c>
      <c r="C55" s="15" t="s">
        <v>93</v>
      </c>
      <c r="D55" s="9" t="s">
        <v>176</v>
      </c>
      <c r="E55" s="23">
        <v>56.05</v>
      </c>
      <c r="F55" s="24">
        <v>548</v>
      </c>
      <c r="G55" s="23">
        <v>30715.399999999998</v>
      </c>
      <c r="H55" s="15" t="s">
        <v>72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" customHeight="1" x14ac:dyDescent="0.25">
      <c r="A56" s="6"/>
      <c r="B56" s="15">
        <v>31</v>
      </c>
      <c r="C56" s="15" t="s">
        <v>93</v>
      </c>
      <c r="D56" s="9" t="s">
        <v>87</v>
      </c>
      <c r="E56" s="23">
        <v>74.33</v>
      </c>
      <c r="F56" s="24">
        <v>2189</v>
      </c>
      <c r="G56" s="23">
        <v>162708.37</v>
      </c>
      <c r="H56" s="15" t="s">
        <v>56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" customHeight="1" x14ac:dyDescent="0.25">
      <c r="A57" s="6"/>
      <c r="B57" s="15">
        <v>30</v>
      </c>
      <c r="C57" s="15" t="s">
        <v>38</v>
      </c>
      <c r="D57" s="9" t="s">
        <v>243</v>
      </c>
      <c r="E57" s="23">
        <v>48.07</v>
      </c>
      <c r="F57" s="24">
        <v>1712</v>
      </c>
      <c r="G57" s="23">
        <v>82295.839999999997</v>
      </c>
      <c r="H57" s="15" t="s">
        <v>34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" customHeight="1" x14ac:dyDescent="0.25">
      <c r="A58" s="6"/>
      <c r="B58" s="15">
        <v>30</v>
      </c>
      <c r="C58" s="15" t="s">
        <v>38</v>
      </c>
      <c r="D58" s="9" t="s">
        <v>188</v>
      </c>
      <c r="E58" s="23">
        <v>97.64</v>
      </c>
      <c r="F58" s="24">
        <v>9783</v>
      </c>
      <c r="G58" s="23">
        <v>955212.12</v>
      </c>
      <c r="H58" s="15" t="s">
        <v>34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" customHeight="1" x14ac:dyDescent="0.25">
      <c r="A59" s="6"/>
      <c r="B59" s="15">
        <v>10</v>
      </c>
      <c r="C59" s="15" t="s">
        <v>38</v>
      </c>
      <c r="D59" s="9" t="s">
        <v>176</v>
      </c>
      <c r="E59" s="23">
        <v>25.61</v>
      </c>
      <c r="F59" s="24">
        <v>1202</v>
      </c>
      <c r="G59" s="23">
        <v>30783.219999999998</v>
      </c>
      <c r="H59" s="15" t="s">
        <v>47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" customHeight="1" x14ac:dyDescent="0.25">
      <c r="A60" s="6"/>
      <c r="B60" s="15">
        <v>18</v>
      </c>
      <c r="C60" s="15" t="s">
        <v>38</v>
      </c>
      <c r="D60" s="9" t="s">
        <v>160</v>
      </c>
      <c r="E60" s="23">
        <v>20.81</v>
      </c>
      <c r="F60" s="24">
        <v>1265</v>
      </c>
      <c r="G60" s="23">
        <v>26324.649999999998</v>
      </c>
      <c r="H60" s="15" t="s">
        <v>42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" customHeight="1" x14ac:dyDescent="0.25">
      <c r="A61" s="6"/>
      <c r="B61" s="15">
        <v>1</v>
      </c>
      <c r="C61" s="15" t="s">
        <v>38</v>
      </c>
      <c r="D61" s="9" t="s">
        <v>31</v>
      </c>
      <c r="E61" s="23">
        <v>55.18</v>
      </c>
      <c r="F61" s="24">
        <v>8174</v>
      </c>
      <c r="G61" s="23">
        <v>451041.32</v>
      </c>
      <c r="H61" s="15" t="s">
        <v>39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" customHeight="1" x14ac:dyDescent="0.25">
      <c r="A62" s="6"/>
      <c r="B62" s="15">
        <v>3</v>
      </c>
      <c r="C62" s="15" t="s">
        <v>35</v>
      </c>
      <c r="D62" s="9" t="s">
        <v>146</v>
      </c>
      <c r="E62" s="23">
        <v>57.44</v>
      </c>
      <c r="F62" s="24">
        <v>1991</v>
      </c>
      <c r="G62" s="23">
        <v>114363.04</v>
      </c>
      <c r="H62" s="15" t="s">
        <v>47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" customHeight="1" x14ac:dyDescent="0.25">
      <c r="A63" s="6"/>
      <c r="B63" s="15">
        <v>1</v>
      </c>
      <c r="C63" s="15" t="s">
        <v>35</v>
      </c>
      <c r="D63" s="9" t="s">
        <v>95</v>
      </c>
      <c r="E63" s="23">
        <v>83.54</v>
      </c>
      <c r="F63" s="24">
        <v>4532</v>
      </c>
      <c r="G63" s="23">
        <v>378603.28</v>
      </c>
      <c r="H63" s="15" t="s">
        <v>34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" customHeight="1" x14ac:dyDescent="0.25">
      <c r="A64" s="6"/>
      <c r="B64" s="15">
        <v>32</v>
      </c>
      <c r="C64" s="15" t="s">
        <v>35</v>
      </c>
      <c r="D64" s="9" t="s">
        <v>77</v>
      </c>
      <c r="E64" s="23">
        <v>87.82</v>
      </c>
      <c r="F64" s="24">
        <v>7058</v>
      </c>
      <c r="G64" s="23">
        <v>619833.55999999994</v>
      </c>
      <c r="H64" s="15" t="s">
        <v>59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" customHeight="1" x14ac:dyDescent="0.25">
      <c r="A65" s="6"/>
      <c r="B65" s="15">
        <v>34</v>
      </c>
      <c r="C65" s="15" t="s">
        <v>35</v>
      </c>
      <c r="D65" s="9" t="s">
        <v>31</v>
      </c>
      <c r="E65" s="23">
        <v>77.209999999999994</v>
      </c>
      <c r="F65" s="24">
        <v>1781</v>
      </c>
      <c r="G65" s="23">
        <v>137511.00999999998</v>
      </c>
      <c r="H65" s="15" t="s">
        <v>36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" customHeight="1" x14ac:dyDescent="0.25">
      <c r="A66" s="6"/>
      <c r="B66" s="15">
        <v>4</v>
      </c>
      <c r="C66" s="15" t="s">
        <v>164</v>
      </c>
      <c r="D66" s="9" t="s">
        <v>231</v>
      </c>
      <c r="E66" s="23">
        <v>58.23</v>
      </c>
      <c r="F66" s="24">
        <v>9050</v>
      </c>
      <c r="G66" s="23">
        <v>526981.5</v>
      </c>
      <c r="H66" s="15" t="s">
        <v>51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" customHeight="1" x14ac:dyDescent="0.25">
      <c r="A67" s="6"/>
      <c r="B67" s="15">
        <v>28</v>
      </c>
      <c r="C67" s="15" t="s">
        <v>164</v>
      </c>
      <c r="D67" s="9" t="s">
        <v>192</v>
      </c>
      <c r="E67" s="23">
        <v>76.28</v>
      </c>
      <c r="F67" s="24">
        <v>6912</v>
      </c>
      <c r="G67" s="23">
        <v>527247.35999999999</v>
      </c>
      <c r="H67" s="15" t="s">
        <v>45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" customHeight="1" x14ac:dyDescent="0.25">
      <c r="A68" s="6"/>
      <c r="B68" s="15">
        <v>6</v>
      </c>
      <c r="C68" s="15" t="s">
        <v>164</v>
      </c>
      <c r="D68" s="9" t="s">
        <v>171</v>
      </c>
      <c r="E68" s="23">
        <v>35.450000000000003</v>
      </c>
      <c r="F68" s="24">
        <v>4129</v>
      </c>
      <c r="G68" s="23">
        <v>146373.05000000002</v>
      </c>
      <c r="H68" s="15" t="s">
        <v>72</v>
      </c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" customHeight="1" x14ac:dyDescent="0.25">
      <c r="A69" s="6"/>
      <c r="B69" s="15">
        <v>29</v>
      </c>
      <c r="C69" s="15" t="s">
        <v>164</v>
      </c>
      <c r="D69" s="9" t="s">
        <v>160</v>
      </c>
      <c r="E69" s="23">
        <v>13.74</v>
      </c>
      <c r="F69" s="24">
        <v>9996</v>
      </c>
      <c r="G69" s="23">
        <v>137345.04</v>
      </c>
      <c r="H69" s="15" t="s">
        <v>47</v>
      </c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" customHeight="1" x14ac:dyDescent="0.25">
      <c r="A70" s="6"/>
      <c r="B70" s="15">
        <v>11</v>
      </c>
      <c r="C70" s="15" t="s">
        <v>232</v>
      </c>
      <c r="D70" s="9" t="s">
        <v>235</v>
      </c>
      <c r="E70" s="23">
        <v>83.8</v>
      </c>
      <c r="F70" s="24">
        <v>3723</v>
      </c>
      <c r="G70" s="23">
        <v>311987.39999999997</v>
      </c>
      <c r="H70" s="15" t="s">
        <v>59</v>
      </c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" customHeight="1" x14ac:dyDescent="0.25">
      <c r="A71" s="6"/>
      <c r="B71" s="15">
        <v>40</v>
      </c>
      <c r="C71" s="15" t="s">
        <v>232</v>
      </c>
      <c r="D71" s="9" t="s">
        <v>231</v>
      </c>
      <c r="E71" s="23">
        <v>81.66</v>
      </c>
      <c r="F71" s="24">
        <v>1416</v>
      </c>
      <c r="G71" s="23">
        <v>115630.56</v>
      </c>
      <c r="H71" s="15" t="s">
        <v>36</v>
      </c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" customHeight="1" x14ac:dyDescent="0.25">
      <c r="A72" s="6"/>
      <c r="B72" s="15">
        <v>32</v>
      </c>
      <c r="C72" s="15" t="s">
        <v>193</v>
      </c>
      <c r="D72" s="9" t="s">
        <v>192</v>
      </c>
      <c r="E72" s="23">
        <v>31.55</v>
      </c>
      <c r="F72" s="24">
        <v>1526</v>
      </c>
      <c r="G72" s="23">
        <v>48145.3</v>
      </c>
      <c r="H72" s="15" t="s">
        <v>39</v>
      </c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" customHeight="1" x14ac:dyDescent="0.25">
      <c r="A73" s="6"/>
      <c r="B73" s="15">
        <v>12</v>
      </c>
      <c r="C73" s="15" t="s">
        <v>183</v>
      </c>
      <c r="D73" s="9" t="s">
        <v>244</v>
      </c>
      <c r="E73" s="23">
        <v>32.96</v>
      </c>
      <c r="F73" s="24">
        <v>3131</v>
      </c>
      <c r="G73" s="23">
        <v>103197.76000000001</v>
      </c>
      <c r="H73" s="15" t="s">
        <v>36</v>
      </c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" customHeight="1" x14ac:dyDescent="0.25">
      <c r="A74" s="6"/>
      <c r="B74" s="15">
        <v>19</v>
      </c>
      <c r="C74" s="15" t="s">
        <v>183</v>
      </c>
      <c r="D74" s="9" t="s">
        <v>184</v>
      </c>
      <c r="E74" s="23">
        <v>12.07</v>
      </c>
      <c r="F74" s="24">
        <v>3746</v>
      </c>
      <c r="G74" s="23">
        <v>45214.22</v>
      </c>
      <c r="H74" s="15" t="s">
        <v>51</v>
      </c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" customHeight="1" x14ac:dyDescent="0.25">
      <c r="A75" s="6"/>
      <c r="B75" s="15">
        <v>10</v>
      </c>
      <c r="C75" s="15" t="s">
        <v>48</v>
      </c>
      <c r="D75" s="9" t="s">
        <v>197</v>
      </c>
      <c r="E75" s="23">
        <v>83.98</v>
      </c>
      <c r="F75" s="24">
        <v>5575</v>
      </c>
      <c r="G75" s="23">
        <v>468188.5</v>
      </c>
      <c r="H75" s="15" t="s">
        <v>36</v>
      </c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" customHeight="1" x14ac:dyDescent="0.25">
      <c r="A76" s="6"/>
      <c r="B76" s="15">
        <v>8</v>
      </c>
      <c r="C76" s="15" t="s">
        <v>48</v>
      </c>
      <c r="D76" s="9" t="s">
        <v>141</v>
      </c>
      <c r="E76" s="23">
        <v>59.17</v>
      </c>
      <c r="F76" s="24">
        <v>6259</v>
      </c>
      <c r="G76" s="23">
        <v>370345.03</v>
      </c>
      <c r="H76" s="15" t="s">
        <v>39</v>
      </c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" customHeight="1" x14ac:dyDescent="0.25">
      <c r="A77" s="6"/>
      <c r="B77" s="15">
        <v>38</v>
      </c>
      <c r="C77" s="15" t="s">
        <v>48</v>
      </c>
      <c r="D77" s="9" t="s">
        <v>41</v>
      </c>
      <c r="E77" s="23">
        <v>17.66</v>
      </c>
      <c r="F77" s="24">
        <v>9476</v>
      </c>
      <c r="G77" s="23">
        <v>167346.16</v>
      </c>
      <c r="H77" s="15" t="s">
        <v>47</v>
      </c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" customHeight="1" x14ac:dyDescent="0.25">
      <c r="A78" s="6"/>
      <c r="B78" s="15">
        <v>37</v>
      </c>
      <c r="C78" s="15" t="s">
        <v>150</v>
      </c>
      <c r="D78" s="9" t="s">
        <v>215</v>
      </c>
      <c r="E78" s="23">
        <v>42.68</v>
      </c>
      <c r="F78" s="24">
        <v>1631</v>
      </c>
      <c r="G78" s="23">
        <v>69611.08</v>
      </c>
      <c r="H78" s="15" t="s">
        <v>72</v>
      </c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" customHeight="1" x14ac:dyDescent="0.25">
      <c r="A79" s="6"/>
      <c r="B79" s="15">
        <v>14</v>
      </c>
      <c r="C79" s="15" t="s">
        <v>150</v>
      </c>
      <c r="D79" s="9" t="s">
        <v>192</v>
      </c>
      <c r="E79" s="23">
        <v>85.32</v>
      </c>
      <c r="F79" s="24">
        <v>1086</v>
      </c>
      <c r="G79" s="23">
        <v>92657.51999999999</v>
      </c>
      <c r="H79" s="15" t="s">
        <v>47</v>
      </c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" customHeight="1" x14ac:dyDescent="0.25">
      <c r="A80" s="6"/>
      <c r="B80" s="15">
        <v>27</v>
      </c>
      <c r="C80" s="15" t="s">
        <v>150</v>
      </c>
      <c r="D80" s="9" t="s">
        <v>146</v>
      </c>
      <c r="E80" s="23">
        <v>73.41</v>
      </c>
      <c r="F80" s="24">
        <v>3923</v>
      </c>
      <c r="G80" s="23">
        <v>287987.43</v>
      </c>
      <c r="H80" s="15" t="s">
        <v>36</v>
      </c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" customHeight="1" x14ac:dyDescent="0.25">
      <c r="A81" s="6"/>
      <c r="B81" s="15">
        <v>6</v>
      </c>
      <c r="C81" s="15" t="s">
        <v>54</v>
      </c>
      <c r="D81" s="9" t="s">
        <v>227</v>
      </c>
      <c r="E81" s="23">
        <v>95.21</v>
      </c>
      <c r="F81" s="24">
        <v>4813</v>
      </c>
      <c r="G81" s="23">
        <v>458245.73</v>
      </c>
      <c r="H81" s="15" t="s">
        <v>72</v>
      </c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" customHeight="1" x14ac:dyDescent="0.25">
      <c r="A82" s="6"/>
      <c r="B82" s="15">
        <v>2</v>
      </c>
      <c r="C82" s="15" t="s">
        <v>54</v>
      </c>
      <c r="D82" s="9" t="s">
        <v>188</v>
      </c>
      <c r="E82" s="23">
        <v>6.45</v>
      </c>
      <c r="F82" s="24">
        <v>8983</v>
      </c>
      <c r="G82" s="23">
        <v>57940.35</v>
      </c>
      <c r="H82" s="15" t="s">
        <v>36</v>
      </c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" customHeight="1" x14ac:dyDescent="0.25">
      <c r="A83" s="6"/>
      <c r="B83" s="15">
        <v>15</v>
      </c>
      <c r="C83" s="15" t="s">
        <v>54</v>
      </c>
      <c r="D83" s="9" t="s">
        <v>137</v>
      </c>
      <c r="E83" s="23">
        <v>32.56</v>
      </c>
      <c r="F83" s="24">
        <v>1541</v>
      </c>
      <c r="G83" s="23">
        <v>50174.960000000006</v>
      </c>
      <c r="H83" s="15" t="s">
        <v>39</v>
      </c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" customHeight="1" x14ac:dyDescent="0.25">
      <c r="A84" s="6"/>
      <c r="B84" s="15">
        <v>40</v>
      </c>
      <c r="C84" s="15" t="s">
        <v>54</v>
      </c>
      <c r="D84" s="9" t="s">
        <v>71</v>
      </c>
      <c r="E84" s="23">
        <v>16.97</v>
      </c>
      <c r="F84" s="24">
        <v>3277</v>
      </c>
      <c r="G84" s="23">
        <v>55610.689999999995</v>
      </c>
      <c r="H84" s="15" t="s">
        <v>32</v>
      </c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" customHeight="1" x14ac:dyDescent="0.25">
      <c r="A85" s="6"/>
      <c r="B85" s="15">
        <v>21</v>
      </c>
      <c r="C85" s="15" t="s">
        <v>54</v>
      </c>
      <c r="D85" s="9" t="s">
        <v>41</v>
      </c>
      <c r="E85" s="23">
        <v>80.61</v>
      </c>
      <c r="F85" s="24">
        <v>3753</v>
      </c>
      <c r="G85" s="23">
        <v>302529.33</v>
      </c>
      <c r="H85" s="15" t="s">
        <v>51</v>
      </c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" customHeight="1" x14ac:dyDescent="0.25">
      <c r="A86" s="6"/>
      <c r="B86" s="15">
        <v>30</v>
      </c>
      <c r="C86" s="15" t="s">
        <v>121</v>
      </c>
      <c r="D86" s="9" t="s">
        <v>176</v>
      </c>
      <c r="E86" s="23">
        <v>9.5399999999999991</v>
      </c>
      <c r="F86" s="24">
        <v>2278</v>
      </c>
      <c r="G86" s="23">
        <v>21732.12</v>
      </c>
      <c r="H86" s="15" t="s">
        <v>39</v>
      </c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" customHeight="1" x14ac:dyDescent="0.25">
      <c r="A87" s="6"/>
      <c r="B87" s="15">
        <v>27</v>
      </c>
      <c r="C87" s="15" t="s">
        <v>121</v>
      </c>
      <c r="D87" s="9" t="s">
        <v>156</v>
      </c>
      <c r="E87" s="23">
        <v>91.05</v>
      </c>
      <c r="F87" s="24">
        <v>7933</v>
      </c>
      <c r="G87" s="23">
        <v>722299.65</v>
      </c>
      <c r="H87" s="15" t="s">
        <v>56</v>
      </c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" customHeight="1" x14ac:dyDescent="0.25">
      <c r="A88" s="6"/>
      <c r="B88" s="15">
        <v>18</v>
      </c>
      <c r="C88" s="15" t="s">
        <v>121</v>
      </c>
      <c r="D88" s="9" t="s">
        <v>115</v>
      </c>
      <c r="E88" s="23">
        <v>44.7</v>
      </c>
      <c r="F88" s="24">
        <v>9607</v>
      </c>
      <c r="G88" s="23">
        <v>429432.9</v>
      </c>
      <c r="H88" s="15" t="s">
        <v>45</v>
      </c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" customHeight="1" x14ac:dyDescent="0.25">
      <c r="A89" s="6"/>
      <c r="B89" s="15">
        <v>37</v>
      </c>
      <c r="C89" s="15" t="s">
        <v>230</v>
      </c>
      <c r="D89" s="9" t="s">
        <v>227</v>
      </c>
      <c r="E89" s="23">
        <v>72.62</v>
      </c>
      <c r="F89" s="24">
        <v>3778</v>
      </c>
      <c r="G89" s="23">
        <v>274358.36000000004</v>
      </c>
      <c r="H89" s="15" t="s">
        <v>78</v>
      </c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" customHeight="1" x14ac:dyDescent="0.25">
      <c r="A90" s="6"/>
      <c r="B90" s="15">
        <v>29</v>
      </c>
      <c r="C90" s="15" t="s">
        <v>106</v>
      </c>
      <c r="D90" s="9" t="s">
        <v>102</v>
      </c>
      <c r="E90" s="23">
        <v>35.74</v>
      </c>
      <c r="F90" s="24">
        <v>9766</v>
      </c>
      <c r="G90" s="23">
        <v>349036.84</v>
      </c>
      <c r="H90" s="15" t="s">
        <v>32</v>
      </c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" customHeight="1" x14ac:dyDescent="0.25">
      <c r="A91" s="6"/>
      <c r="B91" s="15">
        <v>25</v>
      </c>
      <c r="C91" s="15" t="s">
        <v>219</v>
      </c>
      <c r="D91" s="9" t="s">
        <v>216</v>
      </c>
      <c r="E91" s="23">
        <v>33.79</v>
      </c>
      <c r="F91" s="24">
        <v>9512</v>
      </c>
      <c r="G91" s="23">
        <v>321410.48</v>
      </c>
      <c r="H91" s="15" t="s">
        <v>32</v>
      </c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" customHeight="1" x14ac:dyDescent="0.25">
      <c r="A92" s="6"/>
      <c r="B92" s="15">
        <v>10</v>
      </c>
      <c r="C92" s="15" t="s">
        <v>178</v>
      </c>
      <c r="D92" s="9" t="s">
        <v>176</v>
      </c>
      <c r="E92" s="23">
        <v>28.28</v>
      </c>
      <c r="F92" s="24">
        <v>9229</v>
      </c>
      <c r="G92" s="23">
        <v>260996.12000000002</v>
      </c>
      <c r="H92" s="15" t="s">
        <v>47</v>
      </c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" customHeight="1" x14ac:dyDescent="0.25">
      <c r="A93" s="6"/>
      <c r="B93" s="15">
        <v>36</v>
      </c>
      <c r="C93" s="15" t="s">
        <v>208</v>
      </c>
      <c r="D93" s="9" t="s">
        <v>206</v>
      </c>
      <c r="E93" s="23">
        <v>89.62</v>
      </c>
      <c r="F93" s="24">
        <v>5182</v>
      </c>
      <c r="G93" s="23">
        <v>464410.84</v>
      </c>
      <c r="H93" s="15" t="s">
        <v>72</v>
      </c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" customHeight="1" x14ac:dyDescent="0.25">
      <c r="A94" s="6"/>
      <c r="B94" s="15">
        <v>31</v>
      </c>
      <c r="C94" s="15" t="s">
        <v>177</v>
      </c>
      <c r="D94" s="9" t="s">
        <v>176</v>
      </c>
      <c r="E94" s="23">
        <v>49.83</v>
      </c>
      <c r="F94" s="24">
        <v>2755</v>
      </c>
      <c r="G94" s="23">
        <v>137281.65</v>
      </c>
      <c r="H94" s="15" t="s">
        <v>32</v>
      </c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" customHeight="1" x14ac:dyDescent="0.25">
      <c r="A95" s="6"/>
      <c r="B95" s="15">
        <v>27</v>
      </c>
      <c r="C95" s="15" t="s">
        <v>108</v>
      </c>
      <c r="D95" s="9" t="s">
        <v>110</v>
      </c>
      <c r="E95" s="23">
        <v>2.4500000000000002</v>
      </c>
      <c r="F95" s="24">
        <v>2215</v>
      </c>
      <c r="G95" s="23">
        <v>5426.75</v>
      </c>
      <c r="H95" s="15" t="s">
        <v>34</v>
      </c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" customHeight="1" x14ac:dyDescent="0.25">
      <c r="A96" s="6"/>
      <c r="B96" s="15">
        <v>19</v>
      </c>
      <c r="C96" s="15" t="s">
        <v>108</v>
      </c>
      <c r="D96" s="9" t="s">
        <v>102</v>
      </c>
      <c r="E96" s="23">
        <v>90.62</v>
      </c>
      <c r="F96" s="24">
        <v>9459</v>
      </c>
      <c r="G96" s="23">
        <v>857174.58000000007</v>
      </c>
      <c r="H96" s="15" t="s">
        <v>78</v>
      </c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" customHeight="1" x14ac:dyDescent="0.25">
      <c r="A97" s="6"/>
      <c r="B97" s="15">
        <v>8</v>
      </c>
      <c r="C97" s="15" t="s">
        <v>187</v>
      </c>
      <c r="D97" s="9" t="s">
        <v>240</v>
      </c>
      <c r="E97" s="23">
        <v>87.2</v>
      </c>
      <c r="F97" s="24">
        <v>3199</v>
      </c>
      <c r="G97" s="23">
        <v>278952.8</v>
      </c>
      <c r="H97" s="15" t="s">
        <v>47</v>
      </c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" customHeight="1" x14ac:dyDescent="0.25">
      <c r="A98" s="6"/>
      <c r="B98" s="15">
        <v>30</v>
      </c>
      <c r="C98" s="15" t="s">
        <v>187</v>
      </c>
      <c r="D98" s="9" t="s">
        <v>234</v>
      </c>
      <c r="E98" s="23">
        <v>22.74</v>
      </c>
      <c r="F98" s="24">
        <v>7900</v>
      </c>
      <c r="G98" s="23">
        <v>179646</v>
      </c>
      <c r="H98" s="15" t="s">
        <v>36</v>
      </c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" customHeight="1" x14ac:dyDescent="0.25">
      <c r="A99" s="6"/>
      <c r="B99" s="15">
        <v>1</v>
      </c>
      <c r="C99" s="15" t="s">
        <v>187</v>
      </c>
      <c r="D99" s="9" t="s">
        <v>226</v>
      </c>
      <c r="E99" s="23">
        <v>96.53</v>
      </c>
      <c r="F99" s="24">
        <v>9581</v>
      </c>
      <c r="G99" s="23">
        <v>924853.93</v>
      </c>
      <c r="H99" s="15" t="s">
        <v>45</v>
      </c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" customHeight="1" x14ac:dyDescent="0.25">
      <c r="A100" s="6"/>
      <c r="B100" s="15">
        <v>20</v>
      </c>
      <c r="C100" s="15" t="s">
        <v>187</v>
      </c>
      <c r="D100" s="9" t="s">
        <v>188</v>
      </c>
      <c r="E100" s="23">
        <v>5.59</v>
      </c>
      <c r="F100" s="24">
        <v>9146</v>
      </c>
      <c r="G100" s="23">
        <v>51126.14</v>
      </c>
      <c r="H100" s="15" t="s">
        <v>72</v>
      </c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" customHeight="1" x14ac:dyDescent="0.25">
      <c r="A101" s="6"/>
      <c r="B101" s="15">
        <v>16</v>
      </c>
      <c r="C101" s="15" t="s">
        <v>73</v>
      </c>
      <c r="D101" s="9" t="s">
        <v>244</v>
      </c>
      <c r="E101" s="23">
        <v>68.75</v>
      </c>
      <c r="F101" s="24">
        <v>9143</v>
      </c>
      <c r="G101" s="23">
        <v>628581.25</v>
      </c>
      <c r="H101" s="15" t="s">
        <v>51</v>
      </c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" customHeight="1" x14ac:dyDescent="0.25">
      <c r="A102" s="6"/>
      <c r="B102" s="15">
        <v>21</v>
      </c>
      <c r="C102" s="15" t="s">
        <v>73</v>
      </c>
      <c r="D102" s="9" t="s">
        <v>71</v>
      </c>
      <c r="E102" s="23">
        <v>10.97</v>
      </c>
      <c r="F102" s="24">
        <v>7668</v>
      </c>
      <c r="G102" s="23">
        <v>84117.96</v>
      </c>
      <c r="H102" s="15" t="s">
        <v>56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" customHeight="1" x14ac:dyDescent="0.25">
      <c r="A103" s="6"/>
      <c r="B103" s="15">
        <v>12</v>
      </c>
      <c r="C103" s="15" t="s">
        <v>107</v>
      </c>
      <c r="D103" s="9" t="s">
        <v>238</v>
      </c>
      <c r="E103" s="23">
        <v>20.59</v>
      </c>
      <c r="F103" s="24">
        <v>8230</v>
      </c>
      <c r="G103" s="23">
        <v>169455.7</v>
      </c>
      <c r="H103" s="15" t="s">
        <v>36</v>
      </c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" customHeight="1" x14ac:dyDescent="0.25">
      <c r="A104" s="6"/>
      <c r="B104" s="15">
        <v>1</v>
      </c>
      <c r="C104" s="15" t="s">
        <v>107</v>
      </c>
      <c r="D104" s="9" t="s">
        <v>220</v>
      </c>
      <c r="E104" s="23">
        <v>48.3</v>
      </c>
      <c r="F104" s="24">
        <v>2193</v>
      </c>
      <c r="G104" s="23">
        <v>105921.9</v>
      </c>
      <c r="H104" s="15" t="s">
        <v>32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" customHeight="1" x14ac:dyDescent="0.25">
      <c r="A105" s="6"/>
      <c r="B105" s="15">
        <v>1</v>
      </c>
      <c r="C105" s="15" t="s">
        <v>107</v>
      </c>
      <c r="D105" s="9" t="s">
        <v>220</v>
      </c>
      <c r="E105" s="23">
        <v>89.89</v>
      </c>
      <c r="F105" s="24">
        <v>7173</v>
      </c>
      <c r="G105" s="23">
        <v>644780.97</v>
      </c>
      <c r="H105" s="15" t="s">
        <v>78</v>
      </c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" customHeight="1" x14ac:dyDescent="0.25">
      <c r="A106" s="6"/>
      <c r="B106" s="15">
        <v>1</v>
      </c>
      <c r="C106" s="15" t="s">
        <v>107</v>
      </c>
      <c r="D106" s="9" t="s">
        <v>206</v>
      </c>
      <c r="E106" s="23">
        <v>81.38</v>
      </c>
      <c r="F106" s="24">
        <v>3643</v>
      </c>
      <c r="G106" s="23">
        <v>296467.33999999997</v>
      </c>
      <c r="H106" s="15" t="s">
        <v>32</v>
      </c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" customHeight="1" x14ac:dyDescent="0.25">
      <c r="A107" s="6"/>
      <c r="B107" s="15">
        <v>33</v>
      </c>
      <c r="C107" s="15" t="s">
        <v>107</v>
      </c>
      <c r="D107" s="9" t="s">
        <v>127</v>
      </c>
      <c r="E107" s="23">
        <v>10.73</v>
      </c>
      <c r="F107" s="24">
        <v>1480</v>
      </c>
      <c r="G107" s="23">
        <v>15880.400000000001</v>
      </c>
      <c r="H107" s="15" t="s">
        <v>51</v>
      </c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" customHeight="1" x14ac:dyDescent="0.25">
      <c r="A108" s="6"/>
      <c r="B108" s="15">
        <v>25</v>
      </c>
      <c r="C108" s="15" t="s">
        <v>107</v>
      </c>
      <c r="D108" s="9" t="s">
        <v>102</v>
      </c>
      <c r="E108" s="23">
        <v>70.739999999999995</v>
      </c>
      <c r="F108" s="24">
        <v>5045</v>
      </c>
      <c r="G108" s="23">
        <v>356883.3</v>
      </c>
      <c r="H108" s="15" t="s">
        <v>59</v>
      </c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" customHeight="1" x14ac:dyDescent="0.25">
      <c r="A109" s="6"/>
      <c r="B109" s="15">
        <v>30</v>
      </c>
      <c r="C109" s="15" t="s">
        <v>84</v>
      </c>
      <c r="D109" s="9" t="s">
        <v>244</v>
      </c>
      <c r="E109" s="23">
        <v>10.02</v>
      </c>
      <c r="F109" s="24">
        <v>5089</v>
      </c>
      <c r="G109" s="23">
        <v>50991.78</v>
      </c>
      <c r="H109" s="15" t="s">
        <v>78</v>
      </c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" customHeight="1" x14ac:dyDescent="0.25">
      <c r="A110" s="6"/>
      <c r="B110" s="15">
        <v>11</v>
      </c>
      <c r="C110" s="15" t="s">
        <v>84</v>
      </c>
      <c r="D110" s="9" t="s">
        <v>227</v>
      </c>
      <c r="E110" s="23">
        <v>32.03</v>
      </c>
      <c r="F110" s="24">
        <v>3982</v>
      </c>
      <c r="G110" s="23">
        <v>127543.46</v>
      </c>
      <c r="H110" s="15" t="s">
        <v>59</v>
      </c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" customHeight="1" x14ac:dyDescent="0.25">
      <c r="A111" s="6"/>
      <c r="B111" s="15">
        <v>15</v>
      </c>
      <c r="C111" s="15" t="s">
        <v>84</v>
      </c>
      <c r="D111" s="9" t="s">
        <v>176</v>
      </c>
      <c r="E111" s="23">
        <v>8.9600000000000009</v>
      </c>
      <c r="F111" s="24">
        <v>2753</v>
      </c>
      <c r="G111" s="23">
        <v>24666.880000000001</v>
      </c>
      <c r="H111" s="15" t="s">
        <v>42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" customHeight="1" x14ac:dyDescent="0.25">
      <c r="A112" s="6"/>
      <c r="B112" s="15">
        <v>25</v>
      </c>
      <c r="C112" s="15" t="s">
        <v>84</v>
      </c>
      <c r="D112" s="9" t="s">
        <v>176</v>
      </c>
      <c r="E112" s="23">
        <v>24.04</v>
      </c>
      <c r="F112" s="24">
        <v>921</v>
      </c>
      <c r="G112" s="23">
        <v>22140.84</v>
      </c>
      <c r="H112" s="15" t="s">
        <v>78</v>
      </c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" customHeight="1" x14ac:dyDescent="0.25">
      <c r="A113" s="6"/>
      <c r="B113" s="15">
        <v>39</v>
      </c>
      <c r="C113" s="15" t="s">
        <v>84</v>
      </c>
      <c r="D113" s="9" t="s">
        <v>156</v>
      </c>
      <c r="E113" s="23">
        <v>76.58</v>
      </c>
      <c r="F113" s="24">
        <v>6984</v>
      </c>
      <c r="G113" s="23">
        <v>534834.72</v>
      </c>
      <c r="H113" s="15" t="s">
        <v>32</v>
      </c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" customHeight="1" x14ac:dyDescent="0.25">
      <c r="A114" s="6"/>
      <c r="B114" s="15">
        <v>9</v>
      </c>
      <c r="C114" s="15" t="s">
        <v>84</v>
      </c>
      <c r="D114" s="9" t="s">
        <v>95</v>
      </c>
      <c r="E114" s="23">
        <v>97.24</v>
      </c>
      <c r="F114" s="24">
        <v>290</v>
      </c>
      <c r="G114" s="23">
        <v>28199.599999999999</v>
      </c>
      <c r="H114" s="15" t="s">
        <v>45</v>
      </c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" customHeight="1" x14ac:dyDescent="0.25">
      <c r="A115" s="6"/>
      <c r="B115" s="15">
        <v>33</v>
      </c>
      <c r="C115" s="15" t="s">
        <v>84</v>
      </c>
      <c r="D115" s="9" t="s">
        <v>77</v>
      </c>
      <c r="E115" s="23">
        <v>21.15</v>
      </c>
      <c r="F115" s="24">
        <v>9235</v>
      </c>
      <c r="G115" s="23">
        <v>195320.25</v>
      </c>
      <c r="H115" s="15" t="s">
        <v>36</v>
      </c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" customHeight="1" x14ac:dyDescent="0.25">
      <c r="A116" s="6"/>
      <c r="B116" s="15">
        <v>23</v>
      </c>
      <c r="C116" s="15" t="s">
        <v>198</v>
      </c>
      <c r="D116" s="9" t="s">
        <v>241</v>
      </c>
      <c r="E116" s="23">
        <v>47.42</v>
      </c>
      <c r="F116" s="24">
        <v>7494</v>
      </c>
      <c r="G116" s="23">
        <v>355365.48000000004</v>
      </c>
      <c r="H116" s="15" t="s">
        <v>32</v>
      </c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" customHeight="1" x14ac:dyDescent="0.25">
      <c r="A117" s="6"/>
      <c r="B117" s="15">
        <v>22</v>
      </c>
      <c r="C117" s="15" t="s">
        <v>198</v>
      </c>
      <c r="D117" s="9" t="s">
        <v>197</v>
      </c>
      <c r="E117" s="23">
        <v>91.29</v>
      </c>
      <c r="F117" s="24">
        <v>4310</v>
      </c>
      <c r="G117" s="23">
        <v>393459.9</v>
      </c>
      <c r="H117" s="15" t="s">
        <v>78</v>
      </c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" customHeight="1" x14ac:dyDescent="0.25">
      <c r="A118" s="6"/>
      <c r="B118" s="15">
        <v>9</v>
      </c>
      <c r="C118" s="15" t="s">
        <v>104</v>
      </c>
      <c r="D118" s="9" t="s">
        <v>202</v>
      </c>
      <c r="E118" s="23">
        <v>93.2</v>
      </c>
      <c r="F118" s="24">
        <v>1711</v>
      </c>
      <c r="G118" s="23">
        <v>159465.20000000001</v>
      </c>
      <c r="H118" s="15" t="s">
        <v>45</v>
      </c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" customHeight="1" x14ac:dyDescent="0.25">
      <c r="A119" s="6"/>
      <c r="B119" s="15">
        <v>4</v>
      </c>
      <c r="C119" s="15" t="s">
        <v>104</v>
      </c>
      <c r="D119" s="9" t="s">
        <v>181</v>
      </c>
      <c r="E119" s="23">
        <v>70.31</v>
      </c>
      <c r="F119" s="24">
        <v>5127</v>
      </c>
      <c r="G119" s="23">
        <v>360479.37</v>
      </c>
      <c r="H119" s="15" t="s">
        <v>51</v>
      </c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" customHeight="1" x14ac:dyDescent="0.25">
      <c r="A120" s="6"/>
      <c r="B120" s="15">
        <v>37</v>
      </c>
      <c r="C120" s="15" t="s">
        <v>104</v>
      </c>
      <c r="D120" s="9" t="s">
        <v>102</v>
      </c>
      <c r="E120" s="23">
        <v>78.099999999999994</v>
      </c>
      <c r="F120" s="24">
        <v>3027</v>
      </c>
      <c r="G120" s="23">
        <v>236408.69999999998</v>
      </c>
      <c r="H120" s="15" t="s">
        <v>56</v>
      </c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" customHeight="1" x14ac:dyDescent="0.25">
      <c r="A121" s="6"/>
      <c r="B121" s="15">
        <v>11</v>
      </c>
      <c r="C121" s="15" t="s">
        <v>186</v>
      </c>
      <c r="D121" s="9" t="s">
        <v>244</v>
      </c>
      <c r="E121" s="23">
        <v>8.66</v>
      </c>
      <c r="F121" s="24">
        <v>9324</v>
      </c>
      <c r="G121" s="23">
        <v>80745.84</v>
      </c>
      <c r="H121" s="15" t="s">
        <v>34</v>
      </c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" customHeight="1" x14ac:dyDescent="0.25">
      <c r="A122" s="6"/>
      <c r="B122" s="15">
        <v>33</v>
      </c>
      <c r="C122" s="15" t="s">
        <v>186</v>
      </c>
      <c r="D122" s="9" t="s">
        <v>215</v>
      </c>
      <c r="E122" s="23">
        <v>39.299999999999997</v>
      </c>
      <c r="F122" s="24">
        <v>4978</v>
      </c>
      <c r="G122" s="23">
        <v>195635.4</v>
      </c>
      <c r="H122" s="15" t="s">
        <v>56</v>
      </c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" customHeight="1" x14ac:dyDescent="0.25">
      <c r="A123" s="6"/>
      <c r="B123" s="15">
        <v>8</v>
      </c>
      <c r="C123" s="15" t="s">
        <v>186</v>
      </c>
      <c r="D123" s="9" t="s">
        <v>184</v>
      </c>
      <c r="E123" s="23">
        <v>58.94</v>
      </c>
      <c r="F123" s="24">
        <v>9445</v>
      </c>
      <c r="G123" s="23">
        <v>556688.29999999993</v>
      </c>
      <c r="H123" s="15" t="s">
        <v>34</v>
      </c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" customHeight="1" x14ac:dyDescent="0.25">
      <c r="A124" s="6"/>
      <c r="B124" s="15">
        <v>8</v>
      </c>
      <c r="C124" s="15" t="s">
        <v>247</v>
      </c>
      <c r="D124" s="9" t="s">
        <v>246</v>
      </c>
      <c r="E124" s="23">
        <v>64.010000000000005</v>
      </c>
      <c r="F124" s="24">
        <v>6087</v>
      </c>
      <c r="G124" s="23">
        <v>389628.87000000005</v>
      </c>
      <c r="H124" s="15" t="s">
        <v>42</v>
      </c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" customHeight="1" x14ac:dyDescent="0.25">
      <c r="A125" s="6"/>
      <c r="B125" s="15">
        <v>23</v>
      </c>
      <c r="C125" s="15" t="s">
        <v>248</v>
      </c>
      <c r="D125" s="9" t="s">
        <v>249</v>
      </c>
      <c r="E125" s="23">
        <v>27.5</v>
      </c>
      <c r="F125" s="24">
        <v>1424</v>
      </c>
      <c r="G125" s="23">
        <v>39160</v>
      </c>
      <c r="H125" s="15" t="s">
        <v>72</v>
      </c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" customHeight="1" x14ac:dyDescent="0.25">
      <c r="A126" s="6"/>
      <c r="B126" s="15">
        <v>23</v>
      </c>
      <c r="C126" s="15" t="s">
        <v>75</v>
      </c>
      <c r="D126" s="9" t="s">
        <v>227</v>
      </c>
      <c r="E126" s="23">
        <v>68.010000000000005</v>
      </c>
      <c r="F126" s="24">
        <v>964</v>
      </c>
      <c r="G126" s="23">
        <v>65561.64</v>
      </c>
      <c r="H126" s="15" t="s">
        <v>32</v>
      </c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" customHeight="1" x14ac:dyDescent="0.25">
      <c r="A127" s="6"/>
      <c r="B127" s="15">
        <v>38</v>
      </c>
      <c r="C127" s="15" t="s">
        <v>75</v>
      </c>
      <c r="D127" s="9" t="s">
        <v>134</v>
      </c>
      <c r="E127" s="23">
        <v>58.54</v>
      </c>
      <c r="F127" s="24">
        <v>2716</v>
      </c>
      <c r="G127" s="23">
        <v>158994.63999999998</v>
      </c>
      <c r="H127" s="15" t="s">
        <v>36</v>
      </c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" customHeight="1" x14ac:dyDescent="0.25">
      <c r="A128" s="6"/>
      <c r="B128" s="15">
        <v>6</v>
      </c>
      <c r="C128" s="15" t="s">
        <v>75</v>
      </c>
      <c r="D128" s="9" t="s">
        <v>71</v>
      </c>
      <c r="E128" s="23">
        <v>14.73</v>
      </c>
      <c r="F128" s="24">
        <v>9944</v>
      </c>
      <c r="G128" s="23">
        <v>146475.12</v>
      </c>
      <c r="H128" s="15" t="s">
        <v>72</v>
      </c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" customHeight="1" x14ac:dyDescent="0.25">
      <c r="A129" s="6"/>
      <c r="B129" s="15">
        <v>27</v>
      </c>
      <c r="C129" s="15" t="s">
        <v>92</v>
      </c>
      <c r="D129" s="9" t="s">
        <v>220</v>
      </c>
      <c r="E129" s="23">
        <v>66.260000000000005</v>
      </c>
      <c r="F129" s="24">
        <v>2490</v>
      </c>
      <c r="G129" s="23">
        <v>164987.40000000002</v>
      </c>
      <c r="H129" s="15" t="s">
        <v>56</v>
      </c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" customHeight="1" x14ac:dyDescent="0.25">
      <c r="A130" s="6"/>
      <c r="B130" s="15">
        <v>12</v>
      </c>
      <c r="C130" s="15" t="s">
        <v>92</v>
      </c>
      <c r="D130" s="9" t="s">
        <v>181</v>
      </c>
      <c r="E130" s="23">
        <v>72.040000000000006</v>
      </c>
      <c r="F130" s="24">
        <v>5222</v>
      </c>
      <c r="G130" s="23">
        <v>376192.88</v>
      </c>
      <c r="H130" s="15" t="s">
        <v>45</v>
      </c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" customHeight="1" x14ac:dyDescent="0.25">
      <c r="A131" s="6"/>
      <c r="B131" s="15">
        <v>22</v>
      </c>
      <c r="C131" s="15" t="s">
        <v>92</v>
      </c>
      <c r="D131" s="9" t="s">
        <v>87</v>
      </c>
      <c r="E131" s="23">
        <v>37.89</v>
      </c>
      <c r="F131" s="24">
        <v>4216</v>
      </c>
      <c r="G131" s="23">
        <v>159744.24</v>
      </c>
      <c r="H131" s="15" t="s">
        <v>47</v>
      </c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" customHeight="1" x14ac:dyDescent="0.25">
      <c r="A132" s="6"/>
      <c r="B132" s="15">
        <v>2</v>
      </c>
      <c r="C132" s="15" t="s">
        <v>133</v>
      </c>
      <c r="D132" s="9" t="s">
        <v>234</v>
      </c>
      <c r="E132" s="23">
        <v>53.9</v>
      </c>
      <c r="F132" s="24">
        <v>1955</v>
      </c>
      <c r="G132" s="23">
        <v>105374.5</v>
      </c>
      <c r="H132" s="15" t="s">
        <v>36</v>
      </c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" customHeight="1" x14ac:dyDescent="0.25">
      <c r="A133" s="6"/>
      <c r="B133" s="15">
        <v>34</v>
      </c>
      <c r="C133" s="15" t="s">
        <v>133</v>
      </c>
      <c r="D133" s="9" t="s">
        <v>184</v>
      </c>
      <c r="E133" s="23">
        <v>83.58</v>
      </c>
      <c r="F133" s="24">
        <v>6398</v>
      </c>
      <c r="G133" s="23">
        <v>534744.84</v>
      </c>
      <c r="H133" s="15" t="s">
        <v>36</v>
      </c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" customHeight="1" x14ac:dyDescent="0.25">
      <c r="A134" s="6"/>
      <c r="B134" s="15">
        <v>13</v>
      </c>
      <c r="C134" s="15" t="s">
        <v>133</v>
      </c>
      <c r="D134" s="9" t="s">
        <v>146</v>
      </c>
      <c r="E134" s="23">
        <v>50.22</v>
      </c>
      <c r="F134" s="24">
        <v>2242</v>
      </c>
      <c r="G134" s="23">
        <v>112593.23999999999</v>
      </c>
      <c r="H134" s="15" t="s">
        <v>56</v>
      </c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" customHeight="1" x14ac:dyDescent="0.25">
      <c r="A135" s="6"/>
      <c r="B135" s="15">
        <v>36</v>
      </c>
      <c r="C135" s="15" t="s">
        <v>133</v>
      </c>
      <c r="D135" s="9" t="s">
        <v>134</v>
      </c>
      <c r="E135" s="23">
        <v>52.81</v>
      </c>
      <c r="F135" s="24">
        <v>562</v>
      </c>
      <c r="G135" s="23">
        <v>29679.22</v>
      </c>
      <c r="H135" s="15" t="s">
        <v>36</v>
      </c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" customHeight="1" x14ac:dyDescent="0.25">
      <c r="A136" s="6"/>
      <c r="B136" s="15">
        <v>27</v>
      </c>
      <c r="C136" s="15" t="s">
        <v>158</v>
      </c>
      <c r="D136" s="9" t="s">
        <v>156</v>
      </c>
      <c r="E136" s="23">
        <v>96.4</v>
      </c>
      <c r="F136" s="24">
        <v>3363</v>
      </c>
      <c r="G136" s="23">
        <v>324193.2</v>
      </c>
      <c r="H136" s="15" t="s">
        <v>47</v>
      </c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" customHeight="1" x14ac:dyDescent="0.25">
      <c r="A137" s="6"/>
      <c r="B137" s="15">
        <v>31</v>
      </c>
      <c r="C137" s="15" t="s">
        <v>37</v>
      </c>
      <c r="D137" s="9" t="s">
        <v>250</v>
      </c>
      <c r="E137" s="23">
        <v>24.06</v>
      </c>
      <c r="F137" s="24">
        <v>7109</v>
      </c>
      <c r="G137" s="23">
        <v>171042.53999999998</v>
      </c>
      <c r="H137" s="15" t="s">
        <v>36</v>
      </c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" customHeight="1" x14ac:dyDescent="0.25">
      <c r="A138" s="6"/>
      <c r="B138" s="15">
        <v>31</v>
      </c>
      <c r="C138" s="15" t="s">
        <v>37</v>
      </c>
      <c r="D138" s="9" t="s">
        <v>220</v>
      </c>
      <c r="E138" s="23">
        <v>37.96</v>
      </c>
      <c r="F138" s="24">
        <v>530</v>
      </c>
      <c r="G138" s="23">
        <v>20118.8</v>
      </c>
      <c r="H138" s="15" t="s">
        <v>36</v>
      </c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" customHeight="1" x14ac:dyDescent="0.25">
      <c r="A139" s="6"/>
      <c r="B139" s="15">
        <v>34</v>
      </c>
      <c r="C139" s="15" t="s">
        <v>37</v>
      </c>
      <c r="D139" s="9" t="s">
        <v>216</v>
      </c>
      <c r="E139" s="23">
        <v>91.03</v>
      </c>
      <c r="F139" s="24">
        <v>3324</v>
      </c>
      <c r="G139" s="23">
        <v>302583.72000000003</v>
      </c>
      <c r="H139" s="15" t="s">
        <v>72</v>
      </c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" customHeight="1" x14ac:dyDescent="0.25">
      <c r="A140" s="6"/>
      <c r="B140" s="15">
        <v>2</v>
      </c>
      <c r="C140" s="15" t="s">
        <v>37</v>
      </c>
      <c r="D140" s="9" t="s">
        <v>215</v>
      </c>
      <c r="E140" s="23">
        <v>15.88</v>
      </c>
      <c r="F140" s="24">
        <v>6593</v>
      </c>
      <c r="G140" s="23">
        <v>104696.84000000001</v>
      </c>
      <c r="H140" s="15" t="s">
        <v>47</v>
      </c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" customHeight="1" x14ac:dyDescent="0.25">
      <c r="A141" s="6"/>
      <c r="B141" s="15">
        <v>29</v>
      </c>
      <c r="C141" s="15" t="s">
        <v>37</v>
      </c>
      <c r="D141" s="9" t="s">
        <v>156</v>
      </c>
      <c r="E141" s="23">
        <v>32.43</v>
      </c>
      <c r="F141" s="24">
        <v>2467</v>
      </c>
      <c r="G141" s="23">
        <v>80004.81</v>
      </c>
      <c r="H141" s="15" t="s">
        <v>78</v>
      </c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" customHeight="1" x14ac:dyDescent="0.25">
      <c r="A142" s="6"/>
      <c r="B142" s="15">
        <v>35</v>
      </c>
      <c r="C142" s="15" t="s">
        <v>37</v>
      </c>
      <c r="D142" s="9" t="s">
        <v>134</v>
      </c>
      <c r="E142" s="23">
        <v>85.5</v>
      </c>
      <c r="F142" s="24">
        <v>2100</v>
      </c>
      <c r="G142" s="23">
        <v>179550</v>
      </c>
      <c r="H142" s="15" t="s">
        <v>42</v>
      </c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" customHeight="1" x14ac:dyDescent="0.25">
      <c r="A143" s="6"/>
      <c r="B143" s="15">
        <v>18</v>
      </c>
      <c r="C143" s="15" t="s">
        <v>37</v>
      </c>
      <c r="D143" s="9" t="s">
        <v>62</v>
      </c>
      <c r="E143" s="23">
        <v>57.45</v>
      </c>
      <c r="F143" s="24">
        <v>6205</v>
      </c>
      <c r="G143" s="23">
        <v>356477.25</v>
      </c>
      <c r="H143" s="15" t="s">
        <v>56</v>
      </c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" customHeight="1" x14ac:dyDescent="0.25">
      <c r="A144" s="6"/>
      <c r="B144" s="15">
        <v>28</v>
      </c>
      <c r="C144" s="15" t="s">
        <v>37</v>
      </c>
      <c r="D144" s="9" t="s">
        <v>31</v>
      </c>
      <c r="E144" s="23">
        <v>69.3</v>
      </c>
      <c r="F144" s="24">
        <v>2416</v>
      </c>
      <c r="G144" s="23">
        <v>167428.79999999999</v>
      </c>
      <c r="H144" s="15" t="s">
        <v>32</v>
      </c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" customHeight="1" x14ac:dyDescent="0.25">
      <c r="A145" s="6"/>
      <c r="B145" s="15">
        <v>20</v>
      </c>
      <c r="C145" s="15" t="s">
        <v>170</v>
      </c>
      <c r="D145" s="9" t="s">
        <v>171</v>
      </c>
      <c r="E145" s="23">
        <v>13.45</v>
      </c>
      <c r="F145" s="24">
        <v>2578</v>
      </c>
      <c r="G145" s="23">
        <v>34674.1</v>
      </c>
      <c r="H145" s="15" t="s">
        <v>39</v>
      </c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" customHeight="1" x14ac:dyDescent="0.25">
      <c r="A146" s="6"/>
      <c r="B146" s="15">
        <v>7</v>
      </c>
      <c r="C146" s="15" t="s">
        <v>116</v>
      </c>
      <c r="D146" s="9" t="s">
        <v>231</v>
      </c>
      <c r="E146" s="23">
        <v>44.44</v>
      </c>
      <c r="F146" s="24">
        <v>2467</v>
      </c>
      <c r="G146" s="23">
        <v>109633.48</v>
      </c>
      <c r="H146" s="15" t="s">
        <v>51</v>
      </c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" customHeight="1" x14ac:dyDescent="0.25">
      <c r="A147" s="6"/>
      <c r="B147" s="15">
        <v>28</v>
      </c>
      <c r="C147" s="15" t="s">
        <v>116</v>
      </c>
      <c r="D147" s="9" t="s">
        <v>220</v>
      </c>
      <c r="E147" s="23">
        <v>10.06</v>
      </c>
      <c r="F147" s="24">
        <v>5735</v>
      </c>
      <c r="G147" s="23">
        <v>57694.100000000006</v>
      </c>
      <c r="H147" s="15" t="s">
        <v>51</v>
      </c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" customHeight="1" x14ac:dyDescent="0.25">
      <c r="A148" s="6"/>
      <c r="B148" s="15">
        <v>10</v>
      </c>
      <c r="C148" s="15" t="s">
        <v>116</v>
      </c>
      <c r="D148" s="9" t="s">
        <v>216</v>
      </c>
      <c r="E148" s="23">
        <v>65.7</v>
      </c>
      <c r="F148" s="24">
        <v>9067</v>
      </c>
      <c r="G148" s="23">
        <v>595701.9</v>
      </c>
      <c r="H148" s="15" t="s">
        <v>47</v>
      </c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" customHeight="1" x14ac:dyDescent="0.25">
      <c r="A149" s="6"/>
      <c r="B149" s="15">
        <v>33</v>
      </c>
      <c r="C149" s="15" t="s">
        <v>116</v>
      </c>
      <c r="D149" s="9" t="s">
        <v>115</v>
      </c>
      <c r="E149" s="23">
        <v>14.18</v>
      </c>
      <c r="F149" s="24">
        <v>4147</v>
      </c>
      <c r="G149" s="23">
        <v>58804.46</v>
      </c>
      <c r="H149" s="15" t="s">
        <v>72</v>
      </c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" customHeight="1" x14ac:dyDescent="0.25">
      <c r="A150" s="6"/>
      <c r="B150" s="15">
        <v>24</v>
      </c>
      <c r="C150" s="15" t="s">
        <v>155</v>
      </c>
      <c r="D150" s="9" t="s">
        <v>209</v>
      </c>
      <c r="E150" s="23">
        <v>91.94</v>
      </c>
      <c r="F150" s="24">
        <v>5669</v>
      </c>
      <c r="G150" s="23">
        <v>521207.86</v>
      </c>
      <c r="H150" s="15" t="s">
        <v>59</v>
      </c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" customHeight="1" x14ac:dyDescent="0.25">
      <c r="A151" s="6"/>
      <c r="B151" s="15">
        <v>32</v>
      </c>
      <c r="C151" s="15" t="s">
        <v>155</v>
      </c>
      <c r="D151" s="9" t="s">
        <v>156</v>
      </c>
      <c r="E151" s="23">
        <v>9.0399999999999991</v>
      </c>
      <c r="F151" s="24">
        <v>2887</v>
      </c>
      <c r="G151" s="23">
        <v>26098.479999999996</v>
      </c>
      <c r="H151" s="15" t="s">
        <v>45</v>
      </c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" customHeight="1" x14ac:dyDescent="0.25">
      <c r="A152" s="6"/>
      <c r="B152" s="15">
        <v>5</v>
      </c>
      <c r="C152" s="15" t="s">
        <v>173</v>
      </c>
      <c r="D152" s="9" t="s">
        <v>209</v>
      </c>
      <c r="E152" s="23">
        <v>48.49</v>
      </c>
      <c r="F152" s="24">
        <v>2993</v>
      </c>
      <c r="G152" s="23">
        <v>145130.57</v>
      </c>
      <c r="H152" s="15" t="s">
        <v>34</v>
      </c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" customHeight="1" x14ac:dyDescent="0.25">
      <c r="A153" s="6"/>
      <c r="B153" s="15">
        <v>11</v>
      </c>
      <c r="C153" s="15" t="s">
        <v>173</v>
      </c>
      <c r="D153" s="9" t="s">
        <v>171</v>
      </c>
      <c r="E153" s="23">
        <v>21.62</v>
      </c>
      <c r="F153" s="24">
        <v>9151</v>
      </c>
      <c r="G153" s="23">
        <v>197844.62</v>
      </c>
      <c r="H153" s="15" t="s">
        <v>47</v>
      </c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" customHeight="1" x14ac:dyDescent="0.25">
      <c r="A154" s="6"/>
      <c r="B154" s="15">
        <v>19</v>
      </c>
      <c r="C154" s="15" t="s">
        <v>132</v>
      </c>
      <c r="D154" s="9" t="s">
        <v>250</v>
      </c>
      <c r="E154" s="23">
        <v>84.72</v>
      </c>
      <c r="F154" s="24">
        <v>5289</v>
      </c>
      <c r="G154" s="23">
        <v>448084.08</v>
      </c>
      <c r="H154" s="15" t="s">
        <v>51</v>
      </c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" customHeight="1" x14ac:dyDescent="0.25">
      <c r="A155" s="6"/>
      <c r="B155" s="15">
        <v>2</v>
      </c>
      <c r="C155" s="15" t="s">
        <v>132</v>
      </c>
      <c r="D155" s="9" t="s">
        <v>127</v>
      </c>
      <c r="E155" s="23">
        <v>76.19</v>
      </c>
      <c r="F155" s="24">
        <v>8290</v>
      </c>
      <c r="G155" s="23">
        <v>631615.1</v>
      </c>
      <c r="H155" s="15" t="s">
        <v>56</v>
      </c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" customHeight="1" x14ac:dyDescent="0.25">
      <c r="A156" s="6"/>
      <c r="B156" s="15">
        <v>7</v>
      </c>
      <c r="C156" s="15" t="s">
        <v>114</v>
      </c>
      <c r="D156" s="9" t="s">
        <v>188</v>
      </c>
      <c r="E156" s="23">
        <v>51.88</v>
      </c>
      <c r="F156" s="24">
        <v>5639</v>
      </c>
      <c r="G156" s="23">
        <v>292551.32</v>
      </c>
      <c r="H156" s="15" t="s">
        <v>72</v>
      </c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" customHeight="1" x14ac:dyDescent="0.25">
      <c r="A157" s="6"/>
      <c r="B157" s="15">
        <v>38</v>
      </c>
      <c r="C157" s="15" t="s">
        <v>114</v>
      </c>
      <c r="D157" s="9" t="s">
        <v>115</v>
      </c>
      <c r="E157" s="23">
        <v>5.76</v>
      </c>
      <c r="F157" s="24">
        <v>5949</v>
      </c>
      <c r="G157" s="23">
        <v>34266.239999999998</v>
      </c>
      <c r="H157" s="15" t="s">
        <v>42</v>
      </c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" customHeight="1" x14ac:dyDescent="0.25">
      <c r="A158" s="6"/>
      <c r="B158" s="15">
        <v>8</v>
      </c>
      <c r="C158" s="15" t="s">
        <v>57</v>
      </c>
      <c r="D158" s="9" t="s">
        <v>41</v>
      </c>
      <c r="E158" s="23">
        <v>79.25</v>
      </c>
      <c r="F158" s="24">
        <v>5198</v>
      </c>
      <c r="G158" s="23">
        <v>411941.5</v>
      </c>
      <c r="H158" s="15" t="s">
        <v>51</v>
      </c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" customHeight="1" x14ac:dyDescent="0.25">
      <c r="A159" s="6"/>
      <c r="B159" s="15">
        <v>8</v>
      </c>
      <c r="C159" s="15" t="s">
        <v>152</v>
      </c>
      <c r="D159" s="9" t="s">
        <v>235</v>
      </c>
      <c r="E159" s="23">
        <v>68.91</v>
      </c>
      <c r="F159" s="24">
        <v>8687</v>
      </c>
      <c r="G159" s="23">
        <v>598621.16999999993</v>
      </c>
      <c r="H159" s="15" t="s">
        <v>47</v>
      </c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" customHeight="1" x14ac:dyDescent="0.25">
      <c r="A160" s="6"/>
      <c r="B160" s="15">
        <v>2</v>
      </c>
      <c r="C160" s="15" t="s">
        <v>152</v>
      </c>
      <c r="D160" s="9" t="s">
        <v>176</v>
      </c>
      <c r="E160" s="23">
        <v>74.39</v>
      </c>
      <c r="F160" s="24">
        <v>9959</v>
      </c>
      <c r="G160" s="23">
        <v>740850.01</v>
      </c>
      <c r="H160" s="15" t="s">
        <v>72</v>
      </c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" customHeight="1" x14ac:dyDescent="0.25">
      <c r="A161" s="6"/>
      <c r="B161" s="15">
        <v>11</v>
      </c>
      <c r="C161" s="15" t="s">
        <v>152</v>
      </c>
      <c r="D161" s="9" t="s">
        <v>176</v>
      </c>
      <c r="E161" s="23">
        <v>43.87</v>
      </c>
      <c r="F161" s="24">
        <v>2705</v>
      </c>
      <c r="G161" s="23">
        <v>118668.34999999999</v>
      </c>
      <c r="H161" s="15" t="s">
        <v>51</v>
      </c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" customHeight="1" x14ac:dyDescent="0.25">
      <c r="A162" s="6"/>
      <c r="B162" s="15">
        <v>39</v>
      </c>
      <c r="C162" s="15" t="s">
        <v>152</v>
      </c>
      <c r="D162" s="9" t="s">
        <v>146</v>
      </c>
      <c r="E162" s="23">
        <v>43.99</v>
      </c>
      <c r="F162" s="24">
        <v>7620</v>
      </c>
      <c r="G162" s="23">
        <v>335203.8</v>
      </c>
      <c r="H162" s="15" t="s">
        <v>32</v>
      </c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" customHeight="1" x14ac:dyDescent="0.25">
      <c r="A163" s="6"/>
      <c r="B163" s="15">
        <v>13</v>
      </c>
      <c r="C163" s="15" t="s">
        <v>229</v>
      </c>
      <c r="D163" s="9" t="s">
        <v>227</v>
      </c>
      <c r="E163" s="23">
        <v>7.63</v>
      </c>
      <c r="F163" s="24">
        <v>9337</v>
      </c>
      <c r="G163" s="23">
        <v>71241.31</v>
      </c>
      <c r="H163" s="15" t="s">
        <v>36</v>
      </c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" customHeight="1" x14ac:dyDescent="0.25">
      <c r="A164" s="6"/>
      <c r="B164" s="15">
        <v>16</v>
      </c>
      <c r="C164" s="15" t="s">
        <v>81</v>
      </c>
      <c r="D164" s="9" t="s">
        <v>199</v>
      </c>
      <c r="E164" s="23">
        <v>14.83</v>
      </c>
      <c r="F164" s="24">
        <v>9245</v>
      </c>
      <c r="G164" s="23">
        <v>137103.35</v>
      </c>
      <c r="H164" s="15" t="s">
        <v>45</v>
      </c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" customHeight="1" x14ac:dyDescent="0.25">
      <c r="A165" s="6"/>
      <c r="B165" s="15">
        <v>14</v>
      </c>
      <c r="C165" s="15" t="s">
        <v>81</v>
      </c>
      <c r="D165" s="9" t="s">
        <v>77</v>
      </c>
      <c r="E165" s="23">
        <v>45.74</v>
      </c>
      <c r="F165" s="24">
        <v>2801</v>
      </c>
      <c r="G165" s="23">
        <v>128117.74</v>
      </c>
      <c r="H165" s="15" t="s">
        <v>39</v>
      </c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" customHeight="1" x14ac:dyDescent="0.25">
      <c r="A166" s="6"/>
      <c r="B166" s="15">
        <v>20</v>
      </c>
      <c r="C166" s="15" t="s">
        <v>81</v>
      </c>
      <c r="D166" s="9" t="s">
        <v>77</v>
      </c>
      <c r="E166" s="23">
        <v>24.27</v>
      </c>
      <c r="F166" s="24">
        <v>7167</v>
      </c>
      <c r="G166" s="23">
        <v>173943.09</v>
      </c>
      <c r="H166" s="15" t="s">
        <v>78</v>
      </c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" customHeight="1" x14ac:dyDescent="0.25">
      <c r="A167" s="6"/>
      <c r="B167" s="15">
        <v>29</v>
      </c>
      <c r="C167" s="15" t="s">
        <v>168</v>
      </c>
      <c r="D167" s="9" t="s">
        <v>226</v>
      </c>
      <c r="E167" s="23">
        <v>22.31</v>
      </c>
      <c r="F167" s="24">
        <v>7667</v>
      </c>
      <c r="G167" s="23">
        <v>171050.77</v>
      </c>
      <c r="H167" s="15" t="s">
        <v>42</v>
      </c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" customHeight="1" x14ac:dyDescent="0.25">
      <c r="A168" s="6"/>
      <c r="B168" s="15">
        <v>34</v>
      </c>
      <c r="C168" s="15" t="s">
        <v>168</v>
      </c>
      <c r="D168" s="9" t="s">
        <v>160</v>
      </c>
      <c r="E168" s="23">
        <v>99.6</v>
      </c>
      <c r="F168" s="24">
        <v>5802</v>
      </c>
      <c r="G168" s="23">
        <v>577879.19999999995</v>
      </c>
      <c r="H168" s="15" t="s">
        <v>36</v>
      </c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" customHeight="1" x14ac:dyDescent="0.25">
      <c r="A169" s="6"/>
      <c r="B169" s="15">
        <v>22</v>
      </c>
      <c r="C169" s="15" t="s">
        <v>74</v>
      </c>
      <c r="D169" s="9" t="s">
        <v>250</v>
      </c>
      <c r="E169" s="23">
        <v>29.6</v>
      </c>
      <c r="F169" s="24">
        <v>8426</v>
      </c>
      <c r="G169" s="23">
        <v>249409.6</v>
      </c>
      <c r="H169" s="15" t="s">
        <v>72</v>
      </c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" customHeight="1" x14ac:dyDescent="0.25">
      <c r="A170" s="6"/>
      <c r="B170" s="15">
        <v>26</v>
      </c>
      <c r="C170" s="15" t="s">
        <v>74</v>
      </c>
      <c r="D170" s="9" t="s">
        <v>235</v>
      </c>
      <c r="E170" s="23">
        <v>50.87</v>
      </c>
      <c r="F170" s="24">
        <v>2369</v>
      </c>
      <c r="G170" s="23">
        <v>120511.03</v>
      </c>
      <c r="H170" s="15" t="s">
        <v>72</v>
      </c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" customHeight="1" x14ac:dyDescent="0.25">
      <c r="A171" s="6"/>
      <c r="B171" s="15">
        <v>32</v>
      </c>
      <c r="C171" s="15" t="s">
        <v>74</v>
      </c>
      <c r="D171" s="9" t="s">
        <v>235</v>
      </c>
      <c r="E171" s="23">
        <v>10.52</v>
      </c>
      <c r="F171" s="24">
        <v>2045</v>
      </c>
      <c r="G171" s="23">
        <v>21513.399999999998</v>
      </c>
      <c r="H171" s="15" t="s">
        <v>78</v>
      </c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" customHeight="1" x14ac:dyDescent="0.25">
      <c r="A172" s="6"/>
      <c r="B172" s="15">
        <v>33</v>
      </c>
      <c r="C172" s="15" t="s">
        <v>74</v>
      </c>
      <c r="D172" s="9" t="s">
        <v>171</v>
      </c>
      <c r="E172" s="23">
        <v>44.02</v>
      </c>
      <c r="F172" s="24">
        <v>3953</v>
      </c>
      <c r="G172" s="23">
        <v>174011.06000000003</v>
      </c>
      <c r="H172" s="15" t="s">
        <v>34</v>
      </c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" customHeight="1" x14ac:dyDescent="0.25">
      <c r="A173" s="6"/>
      <c r="B173" s="15">
        <v>7</v>
      </c>
      <c r="C173" s="15" t="s">
        <v>74</v>
      </c>
      <c r="D173" s="9" t="s">
        <v>115</v>
      </c>
      <c r="E173" s="23">
        <v>54.7</v>
      </c>
      <c r="F173" s="24">
        <v>1511</v>
      </c>
      <c r="G173" s="23">
        <v>82651.7</v>
      </c>
      <c r="H173" s="15" t="s">
        <v>45</v>
      </c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" customHeight="1" x14ac:dyDescent="0.25">
      <c r="A174" s="6"/>
      <c r="B174" s="15">
        <v>36</v>
      </c>
      <c r="C174" s="15" t="s">
        <v>74</v>
      </c>
      <c r="D174" s="9" t="s">
        <v>87</v>
      </c>
      <c r="E174" s="23">
        <v>16.07</v>
      </c>
      <c r="F174" s="24">
        <v>9123</v>
      </c>
      <c r="G174" s="23">
        <v>146606.61000000002</v>
      </c>
      <c r="H174" s="15" t="s">
        <v>56</v>
      </c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" customHeight="1" x14ac:dyDescent="0.25">
      <c r="A175" s="6"/>
      <c r="B175" s="15">
        <v>37</v>
      </c>
      <c r="C175" s="15" t="s">
        <v>74</v>
      </c>
      <c r="D175" s="9" t="s">
        <v>71</v>
      </c>
      <c r="E175" s="23">
        <v>23.97</v>
      </c>
      <c r="F175" s="24">
        <v>4040</v>
      </c>
      <c r="G175" s="23">
        <v>96838.799999999988</v>
      </c>
      <c r="H175" s="15" t="s">
        <v>34</v>
      </c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" customHeight="1" x14ac:dyDescent="0.25">
      <c r="A176" s="6"/>
      <c r="B176" s="15">
        <v>22</v>
      </c>
      <c r="C176" s="15" t="s">
        <v>190</v>
      </c>
      <c r="D176" s="9" t="s">
        <v>192</v>
      </c>
      <c r="E176" s="23">
        <v>97.3</v>
      </c>
      <c r="F176" s="24">
        <v>7470</v>
      </c>
      <c r="G176" s="23">
        <v>726831</v>
      </c>
      <c r="H176" s="15" t="s">
        <v>78</v>
      </c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" customHeight="1" x14ac:dyDescent="0.25">
      <c r="A177" s="6"/>
      <c r="B177" s="15">
        <v>10</v>
      </c>
      <c r="C177" s="15" t="s">
        <v>190</v>
      </c>
      <c r="D177" s="9" t="s">
        <v>188</v>
      </c>
      <c r="E177" s="23">
        <v>68.37</v>
      </c>
      <c r="F177" s="24">
        <v>6283</v>
      </c>
      <c r="G177" s="23">
        <v>429568.71</v>
      </c>
      <c r="H177" s="15" t="s">
        <v>34</v>
      </c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" customHeight="1" x14ac:dyDescent="0.25">
      <c r="A178" s="6"/>
      <c r="B178" s="15">
        <v>3</v>
      </c>
      <c r="C178" s="15" t="s">
        <v>61</v>
      </c>
      <c r="D178" s="9" t="s">
        <v>62</v>
      </c>
      <c r="E178" s="23">
        <v>16.8</v>
      </c>
      <c r="F178" s="24">
        <v>2904</v>
      </c>
      <c r="G178" s="23">
        <v>48787.200000000004</v>
      </c>
      <c r="H178" s="15" t="s">
        <v>59</v>
      </c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" customHeight="1" x14ac:dyDescent="0.25">
      <c r="A179" s="6"/>
      <c r="B179" s="15">
        <v>3</v>
      </c>
      <c r="C179" s="15" t="s">
        <v>99</v>
      </c>
      <c r="D179" s="9" t="s">
        <v>246</v>
      </c>
      <c r="E179" s="23">
        <v>20.02</v>
      </c>
      <c r="F179" s="24">
        <v>891</v>
      </c>
      <c r="G179" s="23">
        <v>17837.82</v>
      </c>
      <c r="H179" s="15" t="s">
        <v>59</v>
      </c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" customHeight="1" x14ac:dyDescent="0.25">
      <c r="A180" s="6"/>
      <c r="B180" s="15">
        <v>4</v>
      </c>
      <c r="C180" s="15" t="s">
        <v>99</v>
      </c>
      <c r="D180" s="9" t="s">
        <v>238</v>
      </c>
      <c r="E180" s="23">
        <v>7.39</v>
      </c>
      <c r="F180" s="24">
        <v>2861</v>
      </c>
      <c r="G180" s="23">
        <v>21142.79</v>
      </c>
      <c r="H180" s="15" t="s">
        <v>72</v>
      </c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" customHeight="1" x14ac:dyDescent="0.25">
      <c r="A181" s="6"/>
      <c r="B181" s="15">
        <v>13</v>
      </c>
      <c r="C181" s="15" t="s">
        <v>99</v>
      </c>
      <c r="D181" s="9" t="s">
        <v>204</v>
      </c>
      <c r="E181" s="23">
        <v>89.26</v>
      </c>
      <c r="F181" s="24">
        <v>2613</v>
      </c>
      <c r="G181" s="23">
        <v>233236.38</v>
      </c>
      <c r="H181" s="15" t="s">
        <v>56</v>
      </c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" customHeight="1" x14ac:dyDescent="0.25">
      <c r="A182" s="6"/>
      <c r="B182" s="15">
        <v>23</v>
      </c>
      <c r="C182" s="15" t="s">
        <v>99</v>
      </c>
      <c r="D182" s="9" t="s">
        <v>95</v>
      </c>
      <c r="E182" s="23">
        <v>23.44</v>
      </c>
      <c r="F182" s="24">
        <v>6325</v>
      </c>
      <c r="G182" s="23">
        <v>148258</v>
      </c>
      <c r="H182" s="15" t="s">
        <v>51</v>
      </c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" customHeight="1" x14ac:dyDescent="0.25">
      <c r="A183" s="6"/>
      <c r="B183" s="15">
        <v>38</v>
      </c>
      <c r="C183" s="15" t="s">
        <v>99</v>
      </c>
      <c r="D183" s="9" t="s">
        <v>95</v>
      </c>
      <c r="E183" s="23">
        <v>17.14</v>
      </c>
      <c r="F183" s="24">
        <v>3558</v>
      </c>
      <c r="G183" s="23">
        <v>60984.12</v>
      </c>
      <c r="H183" s="15" t="s">
        <v>36</v>
      </c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" customHeight="1" x14ac:dyDescent="0.25">
      <c r="A184" s="6"/>
      <c r="B184" s="15">
        <v>19</v>
      </c>
      <c r="C184" s="15" t="s">
        <v>145</v>
      </c>
      <c r="D184" s="9" t="s">
        <v>156</v>
      </c>
      <c r="E184" s="23">
        <v>22.5</v>
      </c>
      <c r="F184" s="24">
        <v>8393</v>
      </c>
      <c r="G184" s="23">
        <v>188842.5</v>
      </c>
      <c r="H184" s="15" t="s">
        <v>56</v>
      </c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" customHeight="1" x14ac:dyDescent="0.25">
      <c r="A185" s="6"/>
      <c r="B185" s="15">
        <v>34</v>
      </c>
      <c r="C185" s="15" t="s">
        <v>145</v>
      </c>
      <c r="D185" s="9" t="s">
        <v>146</v>
      </c>
      <c r="E185" s="23">
        <v>49.72</v>
      </c>
      <c r="F185" s="24">
        <v>746</v>
      </c>
      <c r="G185" s="23">
        <v>37091.120000000003</v>
      </c>
      <c r="H185" s="15" t="s">
        <v>56</v>
      </c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" customHeight="1" x14ac:dyDescent="0.25">
      <c r="A186" s="6"/>
      <c r="B186" s="15">
        <v>14</v>
      </c>
      <c r="C186" s="15" t="s">
        <v>205</v>
      </c>
      <c r="D186" s="9" t="s">
        <v>231</v>
      </c>
      <c r="E186" s="23">
        <v>78.13</v>
      </c>
      <c r="F186" s="24">
        <v>5402</v>
      </c>
      <c r="G186" s="23">
        <v>422058.25999999995</v>
      </c>
      <c r="H186" s="15" t="s">
        <v>34</v>
      </c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" customHeight="1" x14ac:dyDescent="0.25">
      <c r="A187" s="6"/>
      <c r="B187" s="15">
        <v>40</v>
      </c>
      <c r="C187" s="15" t="s">
        <v>205</v>
      </c>
      <c r="D187" s="9" t="s">
        <v>204</v>
      </c>
      <c r="E187" s="23">
        <v>83.44</v>
      </c>
      <c r="F187" s="24">
        <v>5163</v>
      </c>
      <c r="G187" s="23">
        <v>430800.72</v>
      </c>
      <c r="H187" s="15" t="s">
        <v>39</v>
      </c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" customHeight="1" x14ac:dyDescent="0.25">
      <c r="A188" s="6"/>
      <c r="B188" s="15">
        <v>30</v>
      </c>
      <c r="C188" s="15" t="s">
        <v>90</v>
      </c>
      <c r="D188" s="9" t="s">
        <v>197</v>
      </c>
      <c r="E188" s="23">
        <v>62.1</v>
      </c>
      <c r="F188" s="24">
        <v>5970</v>
      </c>
      <c r="G188" s="23">
        <v>370737</v>
      </c>
      <c r="H188" s="15" t="s">
        <v>39</v>
      </c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" customHeight="1" x14ac:dyDescent="0.25">
      <c r="A189" s="6"/>
      <c r="B189" s="15">
        <v>31</v>
      </c>
      <c r="C189" s="15" t="s">
        <v>90</v>
      </c>
      <c r="D189" s="9" t="s">
        <v>87</v>
      </c>
      <c r="E189" s="23">
        <v>16.38</v>
      </c>
      <c r="F189" s="24">
        <v>5598</v>
      </c>
      <c r="G189" s="23">
        <v>91695.239999999991</v>
      </c>
      <c r="H189" s="15" t="s">
        <v>32</v>
      </c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" customHeight="1" x14ac:dyDescent="0.25">
      <c r="A190" s="6"/>
      <c r="B190" s="15">
        <v>3</v>
      </c>
      <c r="C190" s="15" t="s">
        <v>245</v>
      </c>
      <c r="D190" s="9" t="s">
        <v>244</v>
      </c>
      <c r="E190" s="23">
        <v>71.569999999999993</v>
      </c>
      <c r="F190" s="24">
        <v>8085</v>
      </c>
      <c r="G190" s="23">
        <v>578643.44999999995</v>
      </c>
      <c r="H190" s="15" t="s">
        <v>36</v>
      </c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" customHeight="1" x14ac:dyDescent="0.25">
      <c r="A191" s="6"/>
      <c r="B191" s="15">
        <v>21</v>
      </c>
      <c r="C191" s="15" t="s">
        <v>218</v>
      </c>
      <c r="D191" s="9" t="s">
        <v>216</v>
      </c>
      <c r="E191" s="23">
        <v>87.93</v>
      </c>
      <c r="F191" s="24">
        <v>2023</v>
      </c>
      <c r="G191" s="23">
        <v>177882.39</v>
      </c>
      <c r="H191" s="15" t="s">
        <v>42</v>
      </c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" customHeight="1" x14ac:dyDescent="0.25">
      <c r="A192" s="6"/>
      <c r="B192" s="15">
        <v>20</v>
      </c>
      <c r="C192" s="15" t="s">
        <v>223</v>
      </c>
      <c r="D192" s="9" t="s">
        <v>220</v>
      </c>
      <c r="E192" s="23">
        <v>56.04</v>
      </c>
      <c r="F192" s="24">
        <v>5744</v>
      </c>
      <c r="G192" s="23">
        <v>321893.76000000001</v>
      </c>
      <c r="H192" s="15" t="s">
        <v>36</v>
      </c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" customHeight="1" x14ac:dyDescent="0.25">
      <c r="A193" s="6"/>
      <c r="B193" s="15">
        <v>39</v>
      </c>
      <c r="C193" s="15" t="s">
        <v>89</v>
      </c>
      <c r="D193" s="9" t="s">
        <v>243</v>
      </c>
      <c r="E193" s="23">
        <v>53.3</v>
      </c>
      <c r="F193" s="24">
        <v>6228</v>
      </c>
      <c r="G193" s="23">
        <v>331952.39999999997</v>
      </c>
      <c r="H193" s="15" t="s">
        <v>56</v>
      </c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" customHeight="1" x14ac:dyDescent="0.25">
      <c r="A194" s="6"/>
      <c r="B194" s="15">
        <v>21</v>
      </c>
      <c r="C194" s="15" t="s">
        <v>89</v>
      </c>
      <c r="D194" s="9" t="s">
        <v>235</v>
      </c>
      <c r="E194" s="23">
        <v>60.05</v>
      </c>
      <c r="F194" s="24">
        <v>5674</v>
      </c>
      <c r="G194" s="23">
        <v>340723.7</v>
      </c>
      <c r="H194" s="15" t="s">
        <v>36</v>
      </c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" customHeight="1" x14ac:dyDescent="0.25">
      <c r="A195" s="6"/>
      <c r="B195" s="15">
        <v>21</v>
      </c>
      <c r="C195" s="15" t="s">
        <v>89</v>
      </c>
      <c r="D195" s="9" t="s">
        <v>87</v>
      </c>
      <c r="E195" s="23">
        <v>54.84</v>
      </c>
      <c r="F195" s="24">
        <v>1494</v>
      </c>
      <c r="G195" s="23">
        <v>81930.960000000006</v>
      </c>
      <c r="H195" s="15" t="s">
        <v>36</v>
      </c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" customHeight="1" x14ac:dyDescent="0.25">
      <c r="A196" s="6"/>
      <c r="B196" s="15">
        <v>25</v>
      </c>
      <c r="C196" s="15" t="s">
        <v>136</v>
      </c>
      <c r="D196" s="9" t="s">
        <v>134</v>
      </c>
      <c r="E196" s="23">
        <v>99.7</v>
      </c>
      <c r="F196" s="24">
        <v>7561</v>
      </c>
      <c r="G196" s="23">
        <v>753831.70000000007</v>
      </c>
      <c r="H196" s="15" t="s">
        <v>34</v>
      </c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" customHeight="1" x14ac:dyDescent="0.25">
      <c r="A197" s="6"/>
      <c r="B197" s="15">
        <v>23</v>
      </c>
      <c r="C197" s="15" t="s">
        <v>142</v>
      </c>
      <c r="D197" s="9" t="s">
        <v>246</v>
      </c>
      <c r="E197" s="23">
        <v>13.65</v>
      </c>
      <c r="F197" s="24">
        <v>9797</v>
      </c>
      <c r="G197" s="23">
        <v>133729.05000000002</v>
      </c>
      <c r="H197" s="15" t="s">
        <v>72</v>
      </c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" customHeight="1" x14ac:dyDescent="0.25">
      <c r="A198" s="6"/>
      <c r="B198" s="15">
        <v>40</v>
      </c>
      <c r="C198" s="15" t="s">
        <v>142</v>
      </c>
      <c r="D198" s="9" t="s">
        <v>160</v>
      </c>
      <c r="E198" s="23">
        <v>69.489999999999995</v>
      </c>
      <c r="F198" s="24">
        <v>4834</v>
      </c>
      <c r="G198" s="23">
        <v>335914.66</v>
      </c>
      <c r="H198" s="15" t="s">
        <v>39</v>
      </c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" customHeight="1" x14ac:dyDescent="0.25">
      <c r="A199" s="6"/>
      <c r="B199" s="15">
        <v>20</v>
      </c>
      <c r="C199" s="15" t="s">
        <v>142</v>
      </c>
      <c r="D199" s="9" t="s">
        <v>141</v>
      </c>
      <c r="E199" s="23">
        <v>52.85</v>
      </c>
      <c r="F199" s="24">
        <v>3181</v>
      </c>
      <c r="G199" s="23">
        <v>168115.85</v>
      </c>
      <c r="H199" s="15" t="s">
        <v>39</v>
      </c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" customHeight="1" x14ac:dyDescent="0.25">
      <c r="A200" s="6"/>
      <c r="B200" s="15">
        <v>20</v>
      </c>
      <c r="C200" s="15" t="s">
        <v>228</v>
      </c>
      <c r="D200" s="9" t="s">
        <v>244</v>
      </c>
      <c r="E200" s="23">
        <v>41.79</v>
      </c>
      <c r="F200" s="24">
        <v>523</v>
      </c>
      <c r="G200" s="23">
        <v>21856.17</v>
      </c>
      <c r="H200" s="15" t="s">
        <v>59</v>
      </c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" customHeight="1" x14ac:dyDescent="0.25">
      <c r="A201" s="6"/>
      <c r="B201" s="15">
        <v>25</v>
      </c>
      <c r="C201" s="15" t="s">
        <v>228</v>
      </c>
      <c r="D201" s="9" t="s">
        <v>244</v>
      </c>
      <c r="E201" s="23">
        <v>5</v>
      </c>
      <c r="F201" s="24">
        <v>5249</v>
      </c>
      <c r="G201" s="23">
        <v>26245</v>
      </c>
      <c r="H201" s="15" t="s">
        <v>39</v>
      </c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" customHeight="1" x14ac:dyDescent="0.25">
      <c r="A202" s="6"/>
      <c r="B202" s="15">
        <v>34</v>
      </c>
      <c r="C202" s="15" t="s">
        <v>228</v>
      </c>
      <c r="D202" s="9" t="s">
        <v>241</v>
      </c>
      <c r="E202" s="23">
        <v>31.74</v>
      </c>
      <c r="F202" s="24">
        <v>2076</v>
      </c>
      <c r="G202" s="23">
        <v>65892.239999999991</v>
      </c>
      <c r="H202" s="15" t="s">
        <v>34</v>
      </c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" customHeight="1" x14ac:dyDescent="0.25">
      <c r="A203" s="6"/>
      <c r="B203" s="15">
        <v>3</v>
      </c>
      <c r="C203" s="15" t="s">
        <v>228</v>
      </c>
      <c r="D203" s="9" t="s">
        <v>235</v>
      </c>
      <c r="E203" s="23">
        <v>6.22</v>
      </c>
      <c r="F203" s="24">
        <v>5757</v>
      </c>
      <c r="G203" s="23">
        <v>35808.54</v>
      </c>
      <c r="H203" s="15" t="s">
        <v>78</v>
      </c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" customHeight="1" x14ac:dyDescent="0.25">
      <c r="A204" s="6"/>
      <c r="B204" s="15">
        <v>23</v>
      </c>
      <c r="C204" s="15" t="s">
        <v>228</v>
      </c>
      <c r="D204" s="9" t="s">
        <v>227</v>
      </c>
      <c r="E204" s="23">
        <v>9.59</v>
      </c>
      <c r="F204" s="24">
        <v>6866</v>
      </c>
      <c r="G204" s="23">
        <v>65844.94</v>
      </c>
      <c r="H204" s="15" t="s">
        <v>47</v>
      </c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" customHeight="1" x14ac:dyDescent="0.25">
      <c r="A205" s="6"/>
      <c r="B205" s="15">
        <v>35</v>
      </c>
      <c r="C205" s="15" t="s">
        <v>174</v>
      </c>
      <c r="D205" s="9" t="s">
        <v>192</v>
      </c>
      <c r="E205" s="23">
        <v>29.8</v>
      </c>
      <c r="F205" s="24">
        <v>1078</v>
      </c>
      <c r="G205" s="23">
        <v>32124.400000000001</v>
      </c>
      <c r="H205" s="15" t="s">
        <v>36</v>
      </c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" customHeight="1" x14ac:dyDescent="0.25">
      <c r="A206" s="6"/>
      <c r="B206" s="15">
        <v>22</v>
      </c>
      <c r="C206" s="15" t="s">
        <v>174</v>
      </c>
      <c r="D206" s="9" t="s">
        <v>171</v>
      </c>
      <c r="E206" s="23">
        <v>39.869999999999997</v>
      </c>
      <c r="F206" s="24">
        <v>8158</v>
      </c>
      <c r="G206" s="23">
        <v>325259.45999999996</v>
      </c>
      <c r="H206" s="15" t="s">
        <v>32</v>
      </c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" customHeight="1" x14ac:dyDescent="0.25">
      <c r="A207" s="6"/>
      <c r="B207" s="15">
        <v>4</v>
      </c>
      <c r="C207" s="15" t="s">
        <v>144</v>
      </c>
      <c r="D207" s="9" t="s">
        <v>141</v>
      </c>
      <c r="E207" s="23">
        <v>39.450000000000003</v>
      </c>
      <c r="F207" s="24">
        <v>8346</v>
      </c>
      <c r="G207" s="23">
        <v>329249.7</v>
      </c>
      <c r="H207" s="15" t="s">
        <v>45</v>
      </c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" customHeight="1" x14ac:dyDescent="0.25">
      <c r="A208" s="6"/>
      <c r="B208" s="15">
        <v>3</v>
      </c>
      <c r="C208" s="15" t="s">
        <v>135</v>
      </c>
      <c r="D208" s="9" t="s">
        <v>226</v>
      </c>
      <c r="E208" s="23">
        <v>72.239999999999995</v>
      </c>
      <c r="F208" s="24">
        <v>6137</v>
      </c>
      <c r="G208" s="23">
        <v>443336.87999999995</v>
      </c>
      <c r="H208" s="15" t="s">
        <v>42</v>
      </c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" customHeight="1" x14ac:dyDescent="0.25">
      <c r="A209" s="6"/>
      <c r="B209" s="15">
        <v>7</v>
      </c>
      <c r="C209" s="15" t="s">
        <v>135</v>
      </c>
      <c r="D209" s="9" t="s">
        <v>220</v>
      </c>
      <c r="E209" s="23">
        <v>89.11</v>
      </c>
      <c r="F209" s="24">
        <v>7395</v>
      </c>
      <c r="G209" s="23">
        <v>658968.44999999995</v>
      </c>
      <c r="H209" s="15" t="s">
        <v>39</v>
      </c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" customHeight="1" x14ac:dyDescent="0.25">
      <c r="A210" s="6"/>
      <c r="B210" s="15">
        <v>37</v>
      </c>
      <c r="C210" s="15" t="s">
        <v>135</v>
      </c>
      <c r="D210" s="9" t="s">
        <v>134</v>
      </c>
      <c r="E210" s="23">
        <v>79.27</v>
      </c>
      <c r="F210" s="24">
        <v>2512</v>
      </c>
      <c r="G210" s="23">
        <v>199126.24</v>
      </c>
      <c r="H210" s="15" t="s">
        <v>51</v>
      </c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" customHeight="1" x14ac:dyDescent="0.25">
      <c r="A211" s="6"/>
      <c r="B211" s="15">
        <v>31</v>
      </c>
      <c r="C211" s="15" t="s">
        <v>79</v>
      </c>
      <c r="D211" s="9" t="s">
        <v>231</v>
      </c>
      <c r="E211" s="23">
        <v>82.51</v>
      </c>
      <c r="F211" s="24">
        <v>5008</v>
      </c>
      <c r="G211" s="23">
        <v>413210.08</v>
      </c>
      <c r="H211" s="15" t="s">
        <v>56</v>
      </c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" customHeight="1" x14ac:dyDescent="0.25">
      <c r="A212" s="6"/>
      <c r="B212" s="15">
        <v>2</v>
      </c>
      <c r="C212" s="15" t="s">
        <v>79</v>
      </c>
      <c r="D212" s="9" t="s">
        <v>216</v>
      </c>
      <c r="E212" s="23">
        <v>14.44</v>
      </c>
      <c r="F212" s="24">
        <v>7162</v>
      </c>
      <c r="G212" s="23">
        <v>103419.28</v>
      </c>
      <c r="H212" s="15" t="s">
        <v>36</v>
      </c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" customHeight="1" x14ac:dyDescent="0.25">
      <c r="A213" s="6"/>
      <c r="B213" s="15">
        <v>29</v>
      </c>
      <c r="C213" s="15" t="s">
        <v>79</v>
      </c>
      <c r="D213" s="9" t="s">
        <v>202</v>
      </c>
      <c r="E213" s="23">
        <v>62.67</v>
      </c>
      <c r="F213" s="24">
        <v>9846</v>
      </c>
      <c r="G213" s="23">
        <v>617048.82000000007</v>
      </c>
      <c r="H213" s="15" t="s">
        <v>32</v>
      </c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" customHeight="1" x14ac:dyDescent="0.25">
      <c r="A214" s="6"/>
      <c r="B214" s="15">
        <v>5</v>
      </c>
      <c r="C214" s="15" t="s">
        <v>79</v>
      </c>
      <c r="D214" s="9" t="s">
        <v>184</v>
      </c>
      <c r="E214" s="23">
        <v>55.73</v>
      </c>
      <c r="F214" s="24">
        <v>5577</v>
      </c>
      <c r="G214" s="23">
        <v>310806.20999999996</v>
      </c>
      <c r="H214" s="15" t="s">
        <v>47</v>
      </c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" customHeight="1" x14ac:dyDescent="0.25">
      <c r="A215" s="6"/>
      <c r="B215" s="15">
        <v>4</v>
      </c>
      <c r="C215" s="15" t="s">
        <v>79</v>
      </c>
      <c r="D215" s="9" t="s">
        <v>77</v>
      </c>
      <c r="E215" s="23">
        <v>30.39</v>
      </c>
      <c r="F215" s="24">
        <v>3954</v>
      </c>
      <c r="G215" s="23">
        <v>120162.06</v>
      </c>
      <c r="H215" s="15" t="s">
        <v>78</v>
      </c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" customHeight="1" x14ac:dyDescent="0.25">
      <c r="A216" s="6"/>
      <c r="B216" s="15">
        <v>29</v>
      </c>
      <c r="C216" s="15" t="s">
        <v>214</v>
      </c>
      <c r="D216" s="9" t="s">
        <v>209</v>
      </c>
      <c r="E216" s="23">
        <v>88.54</v>
      </c>
      <c r="F216" s="24">
        <v>7557</v>
      </c>
      <c r="G216" s="23">
        <v>669096.78</v>
      </c>
      <c r="H216" s="15" t="s">
        <v>59</v>
      </c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" customHeight="1" x14ac:dyDescent="0.25">
      <c r="A217" s="6"/>
      <c r="B217" s="15">
        <v>10</v>
      </c>
      <c r="C217" s="15" t="s">
        <v>189</v>
      </c>
      <c r="D217" s="9" t="s">
        <v>243</v>
      </c>
      <c r="E217" s="23">
        <v>64.73</v>
      </c>
      <c r="F217" s="24">
        <v>7610</v>
      </c>
      <c r="G217" s="23">
        <v>492595.30000000005</v>
      </c>
      <c r="H217" s="15" t="s">
        <v>45</v>
      </c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" customHeight="1" x14ac:dyDescent="0.25">
      <c r="A218" s="6"/>
      <c r="B218" s="15">
        <v>33</v>
      </c>
      <c r="C218" s="15" t="s">
        <v>189</v>
      </c>
      <c r="D218" s="9" t="s">
        <v>238</v>
      </c>
      <c r="E218" s="23">
        <v>40.200000000000003</v>
      </c>
      <c r="F218" s="24">
        <v>8083</v>
      </c>
      <c r="G218" s="23">
        <v>324936.60000000003</v>
      </c>
      <c r="H218" s="15" t="s">
        <v>34</v>
      </c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" customHeight="1" x14ac:dyDescent="0.25">
      <c r="A219" s="6"/>
      <c r="B219" s="15">
        <v>7</v>
      </c>
      <c r="C219" s="15" t="s">
        <v>189</v>
      </c>
      <c r="D219" s="9" t="s">
        <v>188</v>
      </c>
      <c r="E219" s="23">
        <v>18.52</v>
      </c>
      <c r="F219" s="24">
        <v>3564</v>
      </c>
      <c r="G219" s="23">
        <v>66005.279999999999</v>
      </c>
      <c r="H219" s="15" t="s">
        <v>51</v>
      </c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" customHeight="1" x14ac:dyDescent="0.25">
      <c r="A220" s="6"/>
      <c r="B220" s="15">
        <v>28</v>
      </c>
      <c r="C220" s="15" t="s">
        <v>58</v>
      </c>
      <c r="D220" s="9" t="s">
        <v>249</v>
      </c>
      <c r="E220" s="23">
        <v>93.15</v>
      </c>
      <c r="F220" s="24">
        <v>3575</v>
      </c>
      <c r="G220" s="23">
        <v>333011.25</v>
      </c>
      <c r="H220" s="15" t="s">
        <v>51</v>
      </c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" customHeight="1" x14ac:dyDescent="0.25">
      <c r="A221" s="6"/>
      <c r="B221" s="15">
        <v>24</v>
      </c>
      <c r="C221" s="15" t="s">
        <v>58</v>
      </c>
      <c r="D221" s="9" t="s">
        <v>134</v>
      </c>
      <c r="E221" s="23">
        <v>37.840000000000003</v>
      </c>
      <c r="F221" s="24">
        <v>7347</v>
      </c>
      <c r="G221" s="23">
        <v>278010.48000000004</v>
      </c>
      <c r="H221" s="15" t="s">
        <v>45</v>
      </c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" customHeight="1" x14ac:dyDescent="0.25">
      <c r="A222" s="6"/>
      <c r="B222" s="15">
        <v>25</v>
      </c>
      <c r="C222" s="15" t="s">
        <v>58</v>
      </c>
      <c r="D222" s="9" t="s">
        <v>41</v>
      </c>
      <c r="E222" s="23">
        <v>69.34</v>
      </c>
      <c r="F222" s="24">
        <v>7119</v>
      </c>
      <c r="G222" s="23">
        <v>493631.46</v>
      </c>
      <c r="H222" s="15" t="s">
        <v>59</v>
      </c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" customHeight="1" x14ac:dyDescent="0.25">
      <c r="A223" s="6"/>
      <c r="B223" s="15">
        <v>2</v>
      </c>
      <c r="C223" s="15" t="s">
        <v>111</v>
      </c>
      <c r="D223" s="9" t="s">
        <v>238</v>
      </c>
      <c r="E223" s="23">
        <v>82.1</v>
      </c>
      <c r="F223" s="24">
        <v>8562</v>
      </c>
      <c r="G223" s="23">
        <v>702940.2</v>
      </c>
      <c r="H223" s="15" t="s">
        <v>45</v>
      </c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" customHeight="1" x14ac:dyDescent="0.25">
      <c r="A224" s="6"/>
      <c r="B224" s="15">
        <v>39</v>
      </c>
      <c r="C224" s="15" t="s">
        <v>111</v>
      </c>
      <c r="D224" s="9" t="s">
        <v>110</v>
      </c>
      <c r="E224" s="23">
        <v>15.66</v>
      </c>
      <c r="F224" s="24">
        <v>9135</v>
      </c>
      <c r="G224" s="23">
        <v>143054.1</v>
      </c>
      <c r="H224" s="15" t="s">
        <v>34</v>
      </c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" customHeight="1" x14ac:dyDescent="0.25">
      <c r="A225" s="6"/>
      <c r="B225" s="15">
        <v>14</v>
      </c>
      <c r="C225" s="15" t="s">
        <v>242</v>
      </c>
      <c r="D225" s="9" t="s">
        <v>241</v>
      </c>
      <c r="E225" s="23">
        <v>43.25</v>
      </c>
      <c r="F225" s="24">
        <v>2581</v>
      </c>
      <c r="G225" s="23">
        <v>111628.25</v>
      </c>
      <c r="H225" s="15" t="s">
        <v>59</v>
      </c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" customHeight="1" x14ac:dyDescent="0.25">
      <c r="A226" s="6"/>
      <c r="B226" s="15">
        <v>32</v>
      </c>
      <c r="C226" s="15" t="s">
        <v>83</v>
      </c>
      <c r="D226" s="9" t="s">
        <v>235</v>
      </c>
      <c r="E226" s="23">
        <v>21.32</v>
      </c>
      <c r="F226" s="24">
        <v>5245</v>
      </c>
      <c r="G226" s="23">
        <v>111823.40000000001</v>
      </c>
      <c r="H226" s="15" t="s">
        <v>59</v>
      </c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" customHeight="1" x14ac:dyDescent="0.25">
      <c r="A227" s="6"/>
      <c r="B227" s="15">
        <v>18</v>
      </c>
      <c r="C227" s="15" t="s">
        <v>83</v>
      </c>
      <c r="D227" s="9" t="s">
        <v>209</v>
      </c>
      <c r="E227" s="23">
        <v>88.62</v>
      </c>
      <c r="F227" s="24">
        <v>178</v>
      </c>
      <c r="G227" s="23">
        <v>15774.36</v>
      </c>
      <c r="H227" s="15" t="s">
        <v>59</v>
      </c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" customHeight="1" x14ac:dyDescent="0.25">
      <c r="A228" s="6"/>
      <c r="B228" s="15">
        <v>38</v>
      </c>
      <c r="C228" s="15" t="s">
        <v>83</v>
      </c>
      <c r="D228" s="9" t="s">
        <v>176</v>
      </c>
      <c r="E228" s="23">
        <v>65.27</v>
      </c>
      <c r="F228" s="24">
        <v>1298</v>
      </c>
      <c r="G228" s="23">
        <v>84720.459999999992</v>
      </c>
      <c r="H228" s="15" t="s">
        <v>47</v>
      </c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" customHeight="1" x14ac:dyDescent="0.25">
      <c r="A229" s="6"/>
      <c r="B229" s="15">
        <v>1</v>
      </c>
      <c r="C229" s="15" t="s">
        <v>83</v>
      </c>
      <c r="D229" s="9" t="s">
        <v>137</v>
      </c>
      <c r="E229" s="23">
        <v>74.3</v>
      </c>
      <c r="F229" s="24">
        <v>4525</v>
      </c>
      <c r="G229" s="23">
        <v>336207.5</v>
      </c>
      <c r="H229" s="15" t="s">
        <v>72</v>
      </c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" customHeight="1" x14ac:dyDescent="0.25">
      <c r="A230" s="6"/>
      <c r="B230" s="15">
        <v>21</v>
      </c>
      <c r="C230" s="15" t="s">
        <v>83</v>
      </c>
      <c r="D230" s="9" t="s">
        <v>77</v>
      </c>
      <c r="E230" s="23">
        <v>68.84</v>
      </c>
      <c r="F230" s="24">
        <v>2174</v>
      </c>
      <c r="G230" s="23">
        <v>149658.16</v>
      </c>
      <c r="H230" s="15" t="s">
        <v>78</v>
      </c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" customHeight="1" x14ac:dyDescent="0.25">
      <c r="A231" s="6"/>
      <c r="B231" s="15">
        <v>10</v>
      </c>
      <c r="C231" s="15" t="s">
        <v>117</v>
      </c>
      <c r="D231" s="9" t="s">
        <v>115</v>
      </c>
      <c r="E231" s="23">
        <v>24.4</v>
      </c>
      <c r="F231" s="24">
        <v>4560</v>
      </c>
      <c r="G231" s="23">
        <v>111264</v>
      </c>
      <c r="H231" s="15" t="s">
        <v>42</v>
      </c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" customHeight="1" x14ac:dyDescent="0.25">
      <c r="A232" s="6"/>
      <c r="B232" s="15">
        <v>6</v>
      </c>
      <c r="C232" s="15" t="s">
        <v>96</v>
      </c>
      <c r="D232" s="9" t="s">
        <v>231</v>
      </c>
      <c r="E232" s="23">
        <v>78.44</v>
      </c>
      <c r="F232" s="24">
        <v>5485</v>
      </c>
      <c r="G232" s="23">
        <v>430243.39999999997</v>
      </c>
      <c r="H232" s="15" t="s">
        <v>36</v>
      </c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" customHeight="1" x14ac:dyDescent="0.25">
      <c r="A233" s="6"/>
      <c r="B233" s="15">
        <v>24</v>
      </c>
      <c r="C233" s="15" t="s">
        <v>96</v>
      </c>
      <c r="D233" s="9" t="s">
        <v>184</v>
      </c>
      <c r="E233" s="23">
        <v>70.89</v>
      </c>
      <c r="F233" s="24">
        <v>9036</v>
      </c>
      <c r="G233" s="23">
        <v>640562.04</v>
      </c>
      <c r="H233" s="15" t="s">
        <v>32</v>
      </c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" customHeight="1" x14ac:dyDescent="0.25">
      <c r="A234" s="6"/>
      <c r="B234" s="15">
        <v>40</v>
      </c>
      <c r="C234" s="15" t="s">
        <v>96</v>
      </c>
      <c r="D234" s="9" t="s">
        <v>95</v>
      </c>
      <c r="E234" s="23">
        <v>33.17</v>
      </c>
      <c r="F234" s="24">
        <v>910</v>
      </c>
      <c r="G234" s="23">
        <v>30184.7</v>
      </c>
      <c r="H234" s="15" t="s">
        <v>47</v>
      </c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" customHeight="1" x14ac:dyDescent="0.25">
      <c r="A235" s="6"/>
      <c r="B235" s="15">
        <v>24</v>
      </c>
      <c r="C235" s="15" t="s">
        <v>162</v>
      </c>
      <c r="D235" s="9" t="s">
        <v>181</v>
      </c>
      <c r="E235" s="23">
        <v>38.79</v>
      </c>
      <c r="F235" s="24">
        <v>8200</v>
      </c>
      <c r="G235" s="23">
        <v>318078</v>
      </c>
      <c r="H235" s="15" t="s">
        <v>72</v>
      </c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" customHeight="1" x14ac:dyDescent="0.25">
      <c r="A236" s="6"/>
      <c r="B236" s="15">
        <v>21</v>
      </c>
      <c r="C236" s="15" t="s">
        <v>162</v>
      </c>
      <c r="D236" s="9" t="s">
        <v>160</v>
      </c>
      <c r="E236" s="23">
        <v>11.55</v>
      </c>
      <c r="F236" s="24">
        <v>7256</v>
      </c>
      <c r="G236" s="23">
        <v>83806.8</v>
      </c>
      <c r="H236" s="15" t="s">
        <v>51</v>
      </c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" customHeight="1" x14ac:dyDescent="0.25">
      <c r="A237" s="6"/>
      <c r="B237" s="15">
        <v>14</v>
      </c>
      <c r="C237" s="15" t="s">
        <v>86</v>
      </c>
      <c r="D237" s="9" t="s">
        <v>77</v>
      </c>
      <c r="E237" s="23">
        <v>51.42</v>
      </c>
      <c r="F237" s="24">
        <v>8397</v>
      </c>
      <c r="G237" s="23">
        <v>431773.74</v>
      </c>
      <c r="H237" s="15" t="s">
        <v>72</v>
      </c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" customHeight="1" x14ac:dyDescent="0.25">
      <c r="A238" s="6"/>
      <c r="B238" s="15">
        <v>29</v>
      </c>
      <c r="C238" s="15" t="s">
        <v>224</v>
      </c>
      <c r="D238" s="9" t="s">
        <v>220</v>
      </c>
      <c r="E238" s="23">
        <v>91.92</v>
      </c>
      <c r="F238" s="24">
        <v>5215</v>
      </c>
      <c r="G238" s="23">
        <v>479362.8</v>
      </c>
      <c r="H238" s="15" t="s">
        <v>34</v>
      </c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" customHeight="1" x14ac:dyDescent="0.25">
      <c r="A239" s="6"/>
      <c r="B239" s="15">
        <v>12</v>
      </c>
      <c r="C239" s="15" t="s">
        <v>97</v>
      </c>
      <c r="D239" s="9" t="s">
        <v>249</v>
      </c>
      <c r="E239" s="23">
        <v>46.5</v>
      </c>
      <c r="F239" s="24">
        <v>1515</v>
      </c>
      <c r="G239" s="23">
        <v>70447.5</v>
      </c>
      <c r="H239" s="15" t="s">
        <v>47</v>
      </c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" customHeight="1" x14ac:dyDescent="0.25">
      <c r="A240" s="6"/>
      <c r="B240" s="15">
        <v>33</v>
      </c>
      <c r="C240" s="15" t="s">
        <v>97</v>
      </c>
      <c r="D240" s="9" t="s">
        <v>227</v>
      </c>
      <c r="E240" s="23">
        <v>44.93</v>
      </c>
      <c r="F240" s="24">
        <v>8805</v>
      </c>
      <c r="G240" s="23">
        <v>395608.65</v>
      </c>
      <c r="H240" s="15" t="s">
        <v>56</v>
      </c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" customHeight="1" x14ac:dyDescent="0.25">
      <c r="A241" s="6"/>
      <c r="B241" s="15">
        <v>19</v>
      </c>
      <c r="C241" s="15" t="s">
        <v>97</v>
      </c>
      <c r="D241" s="9" t="s">
        <v>134</v>
      </c>
      <c r="E241" s="23">
        <v>23.3</v>
      </c>
      <c r="F241" s="24">
        <v>5016</v>
      </c>
      <c r="G241" s="23">
        <v>116872.8</v>
      </c>
      <c r="H241" s="15" t="s">
        <v>32</v>
      </c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" customHeight="1" x14ac:dyDescent="0.25">
      <c r="A242" s="6"/>
      <c r="B242" s="15">
        <v>22</v>
      </c>
      <c r="C242" s="15" t="s">
        <v>97</v>
      </c>
      <c r="D242" s="9" t="s">
        <v>95</v>
      </c>
      <c r="E242" s="23">
        <v>4.3</v>
      </c>
      <c r="F242" s="24">
        <v>9642</v>
      </c>
      <c r="G242" s="23">
        <v>41460.6</v>
      </c>
      <c r="H242" s="15" t="s">
        <v>51</v>
      </c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" customHeight="1" x14ac:dyDescent="0.25">
      <c r="A243" s="6"/>
      <c r="B243" s="15">
        <v>26</v>
      </c>
      <c r="C243" s="15" t="s">
        <v>128</v>
      </c>
      <c r="D243" s="9" t="s">
        <v>241</v>
      </c>
      <c r="E243" s="23">
        <v>18.13</v>
      </c>
      <c r="F243" s="24">
        <v>3148</v>
      </c>
      <c r="G243" s="23">
        <v>57073.24</v>
      </c>
      <c r="H243" s="15" t="s">
        <v>56</v>
      </c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" customHeight="1" x14ac:dyDescent="0.25">
      <c r="A244" s="6"/>
      <c r="B244" s="15">
        <v>21</v>
      </c>
      <c r="C244" s="15" t="s">
        <v>128</v>
      </c>
      <c r="D244" s="9" t="s">
        <v>146</v>
      </c>
      <c r="E244" s="23">
        <v>77.67</v>
      </c>
      <c r="F244" s="24">
        <v>8950</v>
      </c>
      <c r="G244" s="23">
        <v>695146.5</v>
      </c>
      <c r="H244" s="15" t="s">
        <v>42</v>
      </c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" customHeight="1" x14ac:dyDescent="0.25">
      <c r="A245" s="6"/>
      <c r="B245" s="15">
        <v>35</v>
      </c>
      <c r="C245" s="15" t="s">
        <v>128</v>
      </c>
      <c r="D245" s="9" t="s">
        <v>127</v>
      </c>
      <c r="E245" s="23">
        <v>32.299999999999997</v>
      </c>
      <c r="F245" s="24">
        <v>1041</v>
      </c>
      <c r="G245" s="23">
        <v>33624.299999999996</v>
      </c>
      <c r="H245" s="15" t="s">
        <v>59</v>
      </c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" customHeight="1" x14ac:dyDescent="0.25">
      <c r="A246" s="6"/>
      <c r="B246" s="15">
        <v>17</v>
      </c>
      <c r="C246" s="15" t="s">
        <v>194</v>
      </c>
      <c r="D246" s="9" t="s">
        <v>250</v>
      </c>
      <c r="E246" s="23">
        <v>46.69</v>
      </c>
      <c r="F246" s="24">
        <v>5674</v>
      </c>
      <c r="G246" s="23">
        <v>264919.06</v>
      </c>
      <c r="H246" s="15" t="s">
        <v>51</v>
      </c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" customHeight="1" x14ac:dyDescent="0.25">
      <c r="A247" s="6"/>
      <c r="B247" s="15">
        <v>10</v>
      </c>
      <c r="C247" s="15" t="s">
        <v>194</v>
      </c>
      <c r="D247" s="9" t="s">
        <v>234</v>
      </c>
      <c r="E247" s="23">
        <v>94.36</v>
      </c>
      <c r="F247" s="24">
        <v>6750</v>
      </c>
      <c r="G247" s="23">
        <v>636930</v>
      </c>
      <c r="H247" s="15" t="s">
        <v>32</v>
      </c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" customHeight="1" x14ac:dyDescent="0.25">
      <c r="A248" s="6"/>
      <c r="B248" s="15">
        <v>29</v>
      </c>
      <c r="C248" s="15" t="s">
        <v>194</v>
      </c>
      <c r="D248" s="9" t="s">
        <v>197</v>
      </c>
      <c r="E248" s="23">
        <v>27.14</v>
      </c>
      <c r="F248" s="24">
        <v>777</v>
      </c>
      <c r="G248" s="23">
        <v>21087.78</v>
      </c>
      <c r="H248" s="15" t="s">
        <v>32</v>
      </c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" customHeight="1" x14ac:dyDescent="0.25">
      <c r="A249" s="6"/>
      <c r="B249" s="15">
        <v>20</v>
      </c>
      <c r="C249" s="15" t="s">
        <v>194</v>
      </c>
      <c r="D249" s="9" t="s">
        <v>192</v>
      </c>
      <c r="E249" s="23">
        <v>49.32</v>
      </c>
      <c r="F249" s="24">
        <v>3367</v>
      </c>
      <c r="G249" s="23">
        <v>166060.44</v>
      </c>
      <c r="H249" s="15" t="s">
        <v>59</v>
      </c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" customHeight="1" x14ac:dyDescent="0.25">
      <c r="A250" s="6"/>
      <c r="B250" s="15">
        <v>29</v>
      </c>
      <c r="C250" s="15" t="s">
        <v>194</v>
      </c>
      <c r="D250" s="9" t="s">
        <v>192</v>
      </c>
      <c r="E250" s="23">
        <v>54.32</v>
      </c>
      <c r="F250" s="24">
        <v>1127</v>
      </c>
      <c r="G250" s="23">
        <v>61218.64</v>
      </c>
      <c r="H250" s="15" t="s">
        <v>59</v>
      </c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" customHeight="1" x14ac:dyDescent="0.25">
      <c r="A251" s="6"/>
      <c r="B251" s="15">
        <v>37</v>
      </c>
      <c r="C251" s="15" t="s">
        <v>112</v>
      </c>
      <c r="D251" s="9" t="s">
        <v>244</v>
      </c>
      <c r="E251" s="23">
        <v>24.14</v>
      </c>
      <c r="F251" s="24">
        <v>4499</v>
      </c>
      <c r="G251" s="23">
        <v>108605.86</v>
      </c>
      <c r="H251" s="15" t="s">
        <v>78</v>
      </c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" customHeight="1" x14ac:dyDescent="0.25">
      <c r="A252" s="6"/>
      <c r="B252" s="15">
        <v>37</v>
      </c>
      <c r="C252" s="15" t="s">
        <v>112</v>
      </c>
      <c r="D252" s="9" t="s">
        <v>197</v>
      </c>
      <c r="E252" s="23">
        <v>27.83</v>
      </c>
      <c r="F252" s="24">
        <v>7934</v>
      </c>
      <c r="G252" s="23">
        <v>220803.21999999997</v>
      </c>
      <c r="H252" s="15" t="s">
        <v>32</v>
      </c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" customHeight="1" x14ac:dyDescent="0.25">
      <c r="A253" s="6"/>
      <c r="B253" s="15">
        <v>3</v>
      </c>
      <c r="C253" s="15" t="s">
        <v>112</v>
      </c>
      <c r="D253" s="9" t="s">
        <v>192</v>
      </c>
      <c r="E253" s="23">
        <v>38.08</v>
      </c>
      <c r="F253" s="24">
        <v>7318</v>
      </c>
      <c r="G253" s="23">
        <v>278669.44</v>
      </c>
      <c r="H253" s="15" t="s">
        <v>36</v>
      </c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" customHeight="1" x14ac:dyDescent="0.25">
      <c r="A254" s="6"/>
      <c r="B254" s="15">
        <v>38</v>
      </c>
      <c r="C254" s="15" t="s">
        <v>112</v>
      </c>
      <c r="D254" s="9" t="s">
        <v>110</v>
      </c>
      <c r="E254" s="23">
        <v>41.94</v>
      </c>
      <c r="F254" s="24">
        <v>4740</v>
      </c>
      <c r="G254" s="23">
        <v>198795.59999999998</v>
      </c>
      <c r="H254" s="15" t="s">
        <v>47</v>
      </c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" customHeight="1" x14ac:dyDescent="0.25">
      <c r="A255" s="6"/>
      <c r="B255" s="15">
        <v>13</v>
      </c>
      <c r="C255" s="15" t="s">
        <v>113</v>
      </c>
      <c r="D255" s="9" t="s">
        <v>246</v>
      </c>
      <c r="E255" s="23">
        <v>34.200000000000003</v>
      </c>
      <c r="F255" s="24">
        <v>9552</v>
      </c>
      <c r="G255" s="23">
        <v>326678.40000000002</v>
      </c>
      <c r="H255" s="15" t="s">
        <v>56</v>
      </c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" customHeight="1" x14ac:dyDescent="0.25">
      <c r="A256" s="6"/>
      <c r="B256" s="15">
        <v>29</v>
      </c>
      <c r="C256" s="15" t="s">
        <v>113</v>
      </c>
      <c r="D256" s="9" t="s">
        <v>226</v>
      </c>
      <c r="E256" s="23">
        <v>36.04</v>
      </c>
      <c r="F256" s="24">
        <v>4101</v>
      </c>
      <c r="G256" s="23">
        <v>147800.04</v>
      </c>
      <c r="H256" s="15" t="s">
        <v>72</v>
      </c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" customHeight="1" x14ac:dyDescent="0.25">
      <c r="A257" s="6"/>
      <c r="B257" s="15">
        <v>23</v>
      </c>
      <c r="C257" s="15" t="s">
        <v>113</v>
      </c>
      <c r="D257" s="9" t="s">
        <v>206</v>
      </c>
      <c r="E257" s="23">
        <v>78.569999999999993</v>
      </c>
      <c r="F257" s="24">
        <v>6159</v>
      </c>
      <c r="G257" s="23">
        <v>483912.62999999995</v>
      </c>
      <c r="H257" s="15" t="s">
        <v>47</v>
      </c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" customHeight="1" x14ac:dyDescent="0.25">
      <c r="A258" s="6"/>
      <c r="B258" s="15">
        <v>39</v>
      </c>
      <c r="C258" s="15" t="s">
        <v>113</v>
      </c>
      <c r="D258" s="9" t="s">
        <v>171</v>
      </c>
      <c r="E258" s="23">
        <v>60.19</v>
      </c>
      <c r="F258" s="24">
        <v>9603</v>
      </c>
      <c r="G258" s="23">
        <v>578004.56999999995</v>
      </c>
      <c r="H258" s="15" t="s">
        <v>51</v>
      </c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" customHeight="1" x14ac:dyDescent="0.25">
      <c r="A259" s="6"/>
      <c r="B259" s="15">
        <v>36</v>
      </c>
      <c r="C259" s="15" t="s">
        <v>113</v>
      </c>
      <c r="D259" s="9" t="s">
        <v>110</v>
      </c>
      <c r="E259" s="23">
        <v>86.68</v>
      </c>
      <c r="F259" s="24">
        <v>6563</v>
      </c>
      <c r="G259" s="23">
        <v>568880.84000000008</v>
      </c>
      <c r="H259" s="15" t="s">
        <v>72</v>
      </c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" customHeight="1" x14ac:dyDescent="0.25">
      <c r="A260" s="6"/>
      <c r="B260" s="15">
        <v>11</v>
      </c>
      <c r="C260" s="15" t="s">
        <v>159</v>
      </c>
      <c r="D260" s="9" t="s">
        <v>160</v>
      </c>
      <c r="E260" s="23">
        <v>8.06</v>
      </c>
      <c r="F260" s="24">
        <v>1737</v>
      </c>
      <c r="G260" s="23">
        <v>14000.220000000001</v>
      </c>
      <c r="H260" s="15" t="s">
        <v>47</v>
      </c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" customHeight="1" x14ac:dyDescent="0.25">
      <c r="A261" s="6"/>
      <c r="B261" s="15">
        <v>19</v>
      </c>
      <c r="C261" s="15" t="s">
        <v>239</v>
      </c>
      <c r="D261" s="9" t="s">
        <v>243</v>
      </c>
      <c r="E261" s="23">
        <v>82.99</v>
      </c>
      <c r="F261" s="24">
        <v>2491</v>
      </c>
      <c r="G261" s="23">
        <v>206728.09</v>
      </c>
      <c r="H261" s="15" t="s">
        <v>47</v>
      </c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" customHeight="1" x14ac:dyDescent="0.25">
      <c r="A262" s="6"/>
      <c r="B262" s="15">
        <v>35</v>
      </c>
      <c r="C262" s="15" t="s">
        <v>239</v>
      </c>
      <c r="D262" s="9" t="s">
        <v>238</v>
      </c>
      <c r="E262" s="23">
        <v>56.68</v>
      </c>
      <c r="F262" s="24">
        <v>9417</v>
      </c>
      <c r="G262" s="23">
        <v>533755.55999999994</v>
      </c>
      <c r="H262" s="15" t="s">
        <v>45</v>
      </c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" customHeight="1" x14ac:dyDescent="0.25">
      <c r="A263" s="6"/>
      <c r="B263" s="15">
        <v>10</v>
      </c>
      <c r="C263" s="15" t="s">
        <v>52</v>
      </c>
      <c r="D263" s="9" t="s">
        <v>231</v>
      </c>
      <c r="E263" s="23">
        <v>59.23</v>
      </c>
      <c r="F263" s="24">
        <v>8550</v>
      </c>
      <c r="G263" s="23">
        <v>506416.5</v>
      </c>
      <c r="H263" s="15" t="s">
        <v>72</v>
      </c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" customHeight="1" x14ac:dyDescent="0.25">
      <c r="A264" s="6"/>
      <c r="B264" s="15">
        <v>11</v>
      </c>
      <c r="C264" s="15" t="s">
        <v>52</v>
      </c>
      <c r="D264" s="9" t="s">
        <v>206</v>
      </c>
      <c r="E264" s="23">
        <v>9.57</v>
      </c>
      <c r="F264" s="24">
        <v>6014</v>
      </c>
      <c r="G264" s="23">
        <v>57553.98</v>
      </c>
      <c r="H264" s="15" t="s">
        <v>59</v>
      </c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" customHeight="1" x14ac:dyDescent="0.25">
      <c r="A265" s="6"/>
      <c r="B265" s="15">
        <v>9</v>
      </c>
      <c r="C265" s="15" t="s">
        <v>52</v>
      </c>
      <c r="D265" s="9" t="s">
        <v>41</v>
      </c>
      <c r="E265" s="23">
        <v>35.369999999999997</v>
      </c>
      <c r="F265" s="24">
        <v>7812</v>
      </c>
      <c r="G265" s="23">
        <v>276310.44</v>
      </c>
      <c r="H265" s="15" t="s">
        <v>51</v>
      </c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" customHeight="1" x14ac:dyDescent="0.25">
      <c r="A266" s="6"/>
      <c r="B266" s="15">
        <v>38</v>
      </c>
      <c r="C266" s="15" t="s">
        <v>55</v>
      </c>
      <c r="D266" s="9" t="s">
        <v>250</v>
      </c>
      <c r="E266" s="23">
        <v>43.1</v>
      </c>
      <c r="F266" s="24">
        <v>4265</v>
      </c>
      <c r="G266" s="23">
        <v>183821.5</v>
      </c>
      <c r="H266" s="15" t="s">
        <v>45</v>
      </c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" customHeight="1" x14ac:dyDescent="0.25">
      <c r="A267" s="6"/>
      <c r="B267" s="15">
        <v>21</v>
      </c>
      <c r="C267" s="15" t="s">
        <v>55</v>
      </c>
      <c r="D267" s="9" t="s">
        <v>176</v>
      </c>
      <c r="E267" s="23">
        <v>96.27</v>
      </c>
      <c r="F267" s="24">
        <v>3761</v>
      </c>
      <c r="G267" s="23">
        <v>362071.47</v>
      </c>
      <c r="H267" s="15" t="s">
        <v>39</v>
      </c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" customHeight="1" x14ac:dyDescent="0.25">
      <c r="A268" s="6"/>
      <c r="B268" s="15">
        <v>14</v>
      </c>
      <c r="C268" s="15" t="s">
        <v>55</v>
      </c>
      <c r="D268" s="9" t="s">
        <v>77</v>
      </c>
      <c r="E268" s="23">
        <v>66.83</v>
      </c>
      <c r="F268" s="24">
        <v>1877</v>
      </c>
      <c r="G268" s="23">
        <v>125439.91</v>
      </c>
      <c r="H268" s="15" t="s">
        <v>45</v>
      </c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" customHeight="1" x14ac:dyDescent="0.25">
      <c r="A269" s="6"/>
      <c r="B269" s="15">
        <v>8</v>
      </c>
      <c r="C269" s="15" t="s">
        <v>55</v>
      </c>
      <c r="D269" s="9" t="s">
        <v>41</v>
      </c>
      <c r="E269" s="23">
        <v>67.23</v>
      </c>
      <c r="F269" s="24">
        <v>5019</v>
      </c>
      <c r="G269" s="23">
        <v>337427.37</v>
      </c>
      <c r="H269" s="15" t="s">
        <v>56</v>
      </c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" customHeight="1" x14ac:dyDescent="0.25">
      <c r="A270" s="6"/>
      <c r="B270" s="15">
        <v>5</v>
      </c>
      <c r="C270" s="15" t="s">
        <v>149</v>
      </c>
      <c r="D270" s="9" t="s">
        <v>202</v>
      </c>
      <c r="E270" s="23">
        <v>90.53</v>
      </c>
      <c r="F270" s="24">
        <v>1410</v>
      </c>
      <c r="G270" s="23">
        <v>127647.3</v>
      </c>
      <c r="H270" s="15" t="s">
        <v>39</v>
      </c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" customHeight="1" x14ac:dyDescent="0.25">
      <c r="A271" s="6"/>
      <c r="B271" s="15">
        <v>6</v>
      </c>
      <c r="C271" s="15" t="s">
        <v>149</v>
      </c>
      <c r="D271" s="9" t="s">
        <v>160</v>
      </c>
      <c r="E271" s="23">
        <v>53.86</v>
      </c>
      <c r="F271" s="24">
        <v>1151</v>
      </c>
      <c r="G271" s="23">
        <v>61992.86</v>
      </c>
      <c r="H271" s="15" t="s">
        <v>56</v>
      </c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" customHeight="1" x14ac:dyDescent="0.25">
      <c r="A272" s="6"/>
      <c r="B272" s="15">
        <v>23</v>
      </c>
      <c r="C272" s="15" t="s">
        <v>149</v>
      </c>
      <c r="D272" s="9" t="s">
        <v>160</v>
      </c>
      <c r="E272" s="23">
        <v>14.58</v>
      </c>
      <c r="F272" s="24">
        <v>9712</v>
      </c>
      <c r="G272" s="23">
        <v>141600.95999999999</v>
      </c>
      <c r="H272" s="15" t="s">
        <v>45</v>
      </c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" customHeight="1" x14ac:dyDescent="0.25">
      <c r="A273" s="6"/>
      <c r="B273" s="15">
        <v>27</v>
      </c>
      <c r="C273" s="15" t="s">
        <v>149</v>
      </c>
      <c r="D273" s="9" t="s">
        <v>146</v>
      </c>
      <c r="E273" s="23">
        <v>23.79</v>
      </c>
      <c r="F273" s="24">
        <v>8745</v>
      </c>
      <c r="G273" s="23">
        <v>208043.55</v>
      </c>
      <c r="H273" s="15" t="s">
        <v>45</v>
      </c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" customHeight="1" x14ac:dyDescent="0.25">
      <c r="A274" s="6"/>
      <c r="B274" s="15">
        <v>9</v>
      </c>
      <c r="C274" s="15" t="s">
        <v>175</v>
      </c>
      <c r="D274" s="9" t="s">
        <v>244</v>
      </c>
      <c r="E274" s="23">
        <v>30.67</v>
      </c>
      <c r="F274" s="24">
        <v>2081</v>
      </c>
      <c r="G274" s="23">
        <v>63824.270000000004</v>
      </c>
      <c r="H274" s="15" t="s">
        <v>78</v>
      </c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" customHeight="1" x14ac:dyDescent="0.25">
      <c r="A275" s="6"/>
      <c r="B275" s="15">
        <v>28</v>
      </c>
      <c r="C275" s="15" t="s">
        <v>175</v>
      </c>
      <c r="D275" s="9" t="s">
        <v>176</v>
      </c>
      <c r="E275" s="23">
        <v>90.58</v>
      </c>
      <c r="F275" s="24">
        <v>635</v>
      </c>
      <c r="G275" s="23">
        <v>57518.299999999996</v>
      </c>
      <c r="H275" s="15" t="s">
        <v>32</v>
      </c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" customHeight="1" x14ac:dyDescent="0.25">
      <c r="A276" s="6"/>
      <c r="B276" s="15">
        <v>24</v>
      </c>
      <c r="C276" s="15" t="s">
        <v>175</v>
      </c>
      <c r="D276" s="9" t="s">
        <v>171</v>
      </c>
      <c r="E276" s="23">
        <v>80.63</v>
      </c>
      <c r="F276" s="24">
        <v>4756</v>
      </c>
      <c r="G276" s="23">
        <v>383476.27999999997</v>
      </c>
      <c r="H276" s="15" t="s">
        <v>78</v>
      </c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" customHeight="1" x14ac:dyDescent="0.25">
      <c r="A277" s="6"/>
      <c r="B277" s="15">
        <v>9</v>
      </c>
      <c r="C277" s="15" t="s">
        <v>195</v>
      </c>
      <c r="D277" s="9" t="s">
        <v>234</v>
      </c>
      <c r="E277" s="23">
        <v>66.319999999999993</v>
      </c>
      <c r="F277" s="24">
        <v>8320</v>
      </c>
      <c r="G277" s="23">
        <v>551782.39999999991</v>
      </c>
      <c r="H277" s="15" t="s">
        <v>45</v>
      </c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" customHeight="1" x14ac:dyDescent="0.25">
      <c r="A278" s="6"/>
      <c r="B278" s="15">
        <v>9</v>
      </c>
      <c r="C278" s="15" t="s">
        <v>195</v>
      </c>
      <c r="D278" s="9" t="s">
        <v>216</v>
      </c>
      <c r="E278" s="23">
        <v>36.79</v>
      </c>
      <c r="F278" s="24">
        <v>6947</v>
      </c>
      <c r="G278" s="23">
        <v>255580.13</v>
      </c>
      <c r="H278" s="15" t="s">
        <v>56</v>
      </c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" customHeight="1" x14ac:dyDescent="0.25">
      <c r="A279" s="6"/>
      <c r="B279" s="15">
        <v>9</v>
      </c>
      <c r="C279" s="15" t="s">
        <v>195</v>
      </c>
      <c r="D279" s="9" t="s">
        <v>206</v>
      </c>
      <c r="E279" s="23">
        <v>51.68</v>
      </c>
      <c r="F279" s="24">
        <v>2813</v>
      </c>
      <c r="G279" s="23">
        <v>145375.84</v>
      </c>
      <c r="H279" s="15" t="s">
        <v>78</v>
      </c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" customHeight="1" x14ac:dyDescent="0.25">
      <c r="A280" s="6"/>
      <c r="B280" s="15">
        <v>11</v>
      </c>
      <c r="C280" s="15" t="s">
        <v>195</v>
      </c>
      <c r="D280" s="9" t="s">
        <v>192</v>
      </c>
      <c r="E280" s="23">
        <v>75.650000000000006</v>
      </c>
      <c r="F280" s="24">
        <v>3861</v>
      </c>
      <c r="G280" s="23">
        <v>292084.65000000002</v>
      </c>
      <c r="H280" s="15" t="s">
        <v>72</v>
      </c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" customHeight="1" x14ac:dyDescent="0.25">
      <c r="A281" s="6"/>
      <c r="B281" s="15">
        <v>33</v>
      </c>
      <c r="C281" s="15" t="s">
        <v>200</v>
      </c>
      <c r="D281" s="9" t="s">
        <v>199</v>
      </c>
      <c r="E281" s="23">
        <v>57.9</v>
      </c>
      <c r="F281" s="24">
        <v>8677</v>
      </c>
      <c r="G281" s="23">
        <v>502398.3</v>
      </c>
      <c r="H281" s="15" t="s">
        <v>51</v>
      </c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" customHeight="1" x14ac:dyDescent="0.25">
      <c r="A282" s="6"/>
      <c r="B282" s="15">
        <v>37</v>
      </c>
      <c r="C282" s="15" t="s">
        <v>67</v>
      </c>
      <c r="D282" s="9" t="s">
        <v>202</v>
      </c>
      <c r="E282" s="23">
        <v>39.64</v>
      </c>
      <c r="F282" s="24">
        <v>3103</v>
      </c>
      <c r="G282" s="23">
        <v>123002.92</v>
      </c>
      <c r="H282" s="15" t="s">
        <v>45</v>
      </c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" customHeight="1" x14ac:dyDescent="0.25">
      <c r="A283" s="6"/>
      <c r="B283" s="15">
        <v>34</v>
      </c>
      <c r="C283" s="15" t="s">
        <v>67</v>
      </c>
      <c r="D283" s="9" t="s">
        <v>156</v>
      </c>
      <c r="E283" s="23">
        <v>75.12</v>
      </c>
      <c r="F283" s="24">
        <v>633</v>
      </c>
      <c r="G283" s="23">
        <v>47550.960000000006</v>
      </c>
      <c r="H283" s="15" t="s">
        <v>45</v>
      </c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" customHeight="1" x14ac:dyDescent="0.25">
      <c r="A284" s="6"/>
      <c r="B284" s="15">
        <v>13</v>
      </c>
      <c r="C284" s="15" t="s">
        <v>67</v>
      </c>
      <c r="D284" s="9" t="s">
        <v>62</v>
      </c>
      <c r="E284" s="23">
        <v>28.34</v>
      </c>
      <c r="F284" s="24">
        <v>9372</v>
      </c>
      <c r="G284" s="23">
        <v>265602.48</v>
      </c>
      <c r="H284" s="15" t="s">
        <v>34</v>
      </c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" customHeight="1" x14ac:dyDescent="0.25">
      <c r="A285" s="6"/>
      <c r="B285" s="15">
        <v>34</v>
      </c>
      <c r="C285" s="15" t="s">
        <v>180</v>
      </c>
      <c r="D285" s="9" t="s">
        <v>231</v>
      </c>
      <c r="E285" s="23">
        <v>18.46</v>
      </c>
      <c r="F285" s="24">
        <v>4695</v>
      </c>
      <c r="G285" s="23">
        <v>86669.7</v>
      </c>
      <c r="H285" s="15" t="s">
        <v>56</v>
      </c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" customHeight="1" x14ac:dyDescent="0.25">
      <c r="A286" s="6"/>
      <c r="B286" s="15">
        <v>38</v>
      </c>
      <c r="C286" s="15" t="s">
        <v>180</v>
      </c>
      <c r="D286" s="9" t="s">
        <v>216</v>
      </c>
      <c r="E286" s="23">
        <v>4.58</v>
      </c>
      <c r="F286" s="24">
        <v>5682</v>
      </c>
      <c r="G286" s="23">
        <v>26023.56</v>
      </c>
      <c r="H286" s="15" t="s">
        <v>34</v>
      </c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" customHeight="1" x14ac:dyDescent="0.25">
      <c r="A287" s="6"/>
      <c r="B287" s="15">
        <v>8</v>
      </c>
      <c r="C287" s="15" t="s">
        <v>180</v>
      </c>
      <c r="D287" s="9" t="s">
        <v>181</v>
      </c>
      <c r="E287" s="23">
        <v>92.88</v>
      </c>
      <c r="F287" s="24">
        <v>8427</v>
      </c>
      <c r="G287" s="23">
        <v>782699.76</v>
      </c>
      <c r="H287" s="15" t="s">
        <v>34</v>
      </c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" customHeight="1" x14ac:dyDescent="0.25">
      <c r="A288" s="6"/>
      <c r="B288" s="15">
        <v>38</v>
      </c>
      <c r="C288" s="15" t="s">
        <v>180</v>
      </c>
      <c r="D288" s="9" t="s">
        <v>181</v>
      </c>
      <c r="E288" s="23">
        <v>2.3199999999999998</v>
      </c>
      <c r="F288" s="24">
        <v>7726</v>
      </c>
      <c r="G288" s="23">
        <v>17924.32</v>
      </c>
      <c r="H288" s="15" t="s">
        <v>32</v>
      </c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" customHeight="1" x14ac:dyDescent="0.25">
      <c r="A289" s="6"/>
      <c r="B289" s="15">
        <v>11</v>
      </c>
      <c r="C289" s="15" t="s">
        <v>237</v>
      </c>
      <c r="D289" s="9" t="s">
        <v>235</v>
      </c>
      <c r="E289" s="23">
        <v>15.97</v>
      </c>
      <c r="F289" s="24">
        <v>3699</v>
      </c>
      <c r="G289" s="23">
        <v>59073.03</v>
      </c>
      <c r="H289" s="15" t="s">
        <v>59</v>
      </c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" customHeight="1" x14ac:dyDescent="0.25">
      <c r="A290" s="6"/>
      <c r="B290" s="15">
        <v>19</v>
      </c>
      <c r="C290" s="15" t="s">
        <v>153</v>
      </c>
      <c r="D290" s="9" t="s">
        <v>146</v>
      </c>
      <c r="E290" s="23">
        <v>60.49</v>
      </c>
      <c r="F290" s="24">
        <v>6582</v>
      </c>
      <c r="G290" s="23">
        <v>398145.18</v>
      </c>
      <c r="H290" s="15" t="s">
        <v>78</v>
      </c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" customHeight="1" x14ac:dyDescent="0.25">
      <c r="A291" s="6"/>
      <c r="B291" s="15">
        <v>14</v>
      </c>
      <c r="C291" s="15" t="s">
        <v>43</v>
      </c>
      <c r="D291" s="9" t="s">
        <v>209</v>
      </c>
      <c r="E291" s="23">
        <v>89.82</v>
      </c>
      <c r="F291" s="24">
        <v>6976</v>
      </c>
      <c r="G291" s="23">
        <v>626584.31999999995</v>
      </c>
      <c r="H291" s="15" t="s">
        <v>45</v>
      </c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" customHeight="1" x14ac:dyDescent="0.25">
      <c r="A292" s="6"/>
      <c r="B292" s="15">
        <v>29</v>
      </c>
      <c r="C292" s="15" t="s">
        <v>43</v>
      </c>
      <c r="D292" s="9" t="s">
        <v>160</v>
      </c>
      <c r="E292" s="23">
        <v>75.959999999999994</v>
      </c>
      <c r="F292" s="24">
        <v>2355</v>
      </c>
      <c r="G292" s="23">
        <v>178885.8</v>
      </c>
      <c r="H292" s="15" t="s">
        <v>59</v>
      </c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" customHeight="1" x14ac:dyDescent="0.25">
      <c r="A293" s="6"/>
      <c r="B293" s="15">
        <v>16</v>
      </c>
      <c r="C293" s="15" t="s">
        <v>43</v>
      </c>
      <c r="D293" s="9" t="s">
        <v>123</v>
      </c>
      <c r="E293" s="23">
        <v>10.53</v>
      </c>
      <c r="F293" s="24">
        <v>8028</v>
      </c>
      <c r="G293" s="23">
        <v>84534.84</v>
      </c>
      <c r="H293" s="15" t="s">
        <v>32</v>
      </c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" customHeight="1" x14ac:dyDescent="0.25">
      <c r="A294" s="6"/>
      <c r="B294" s="15">
        <v>7</v>
      </c>
      <c r="C294" s="15" t="s">
        <v>43</v>
      </c>
      <c r="D294" s="9" t="s">
        <v>41</v>
      </c>
      <c r="E294" s="23">
        <v>9.74</v>
      </c>
      <c r="F294" s="24">
        <v>3038</v>
      </c>
      <c r="G294" s="23">
        <v>29590.12</v>
      </c>
      <c r="H294" s="15" t="s">
        <v>36</v>
      </c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" customHeight="1" x14ac:dyDescent="0.25">
      <c r="A295" s="6"/>
      <c r="B295" s="15">
        <v>26</v>
      </c>
      <c r="C295" s="15" t="s">
        <v>100</v>
      </c>
      <c r="D295" s="9" t="s">
        <v>249</v>
      </c>
      <c r="E295" s="23">
        <v>77.75</v>
      </c>
      <c r="F295" s="24">
        <v>9081</v>
      </c>
      <c r="G295" s="23">
        <v>706047.75</v>
      </c>
      <c r="H295" s="15" t="s">
        <v>42</v>
      </c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" customHeight="1" x14ac:dyDescent="0.25">
      <c r="A296" s="6"/>
      <c r="B296" s="15">
        <v>40</v>
      </c>
      <c r="C296" s="15" t="s">
        <v>100</v>
      </c>
      <c r="D296" s="9" t="s">
        <v>241</v>
      </c>
      <c r="E296" s="23">
        <v>25.43</v>
      </c>
      <c r="F296" s="24">
        <v>4517</v>
      </c>
      <c r="G296" s="23">
        <v>114867.31</v>
      </c>
      <c r="H296" s="15" t="s">
        <v>78</v>
      </c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" customHeight="1" x14ac:dyDescent="0.25">
      <c r="A297" s="6"/>
      <c r="B297" s="15">
        <v>29</v>
      </c>
      <c r="C297" s="15" t="s">
        <v>100</v>
      </c>
      <c r="D297" s="9" t="s">
        <v>235</v>
      </c>
      <c r="E297" s="23">
        <v>7.82</v>
      </c>
      <c r="F297" s="24">
        <v>262</v>
      </c>
      <c r="G297" s="23">
        <v>2048.84</v>
      </c>
      <c r="H297" s="15" t="s">
        <v>72</v>
      </c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" customHeight="1" x14ac:dyDescent="0.25">
      <c r="A298" s="6"/>
      <c r="B298" s="15">
        <v>29</v>
      </c>
      <c r="C298" s="15" t="s">
        <v>100</v>
      </c>
      <c r="D298" s="9" t="s">
        <v>102</v>
      </c>
      <c r="E298" s="23">
        <v>95.33</v>
      </c>
      <c r="F298" s="24">
        <v>4658</v>
      </c>
      <c r="G298" s="23">
        <v>444047.14</v>
      </c>
      <c r="H298" s="15" t="s">
        <v>34</v>
      </c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" customHeight="1" x14ac:dyDescent="0.25">
      <c r="A299" s="6"/>
      <c r="B299" s="15">
        <v>1</v>
      </c>
      <c r="C299" s="15" t="s">
        <v>100</v>
      </c>
      <c r="D299" s="9" t="s">
        <v>95</v>
      </c>
      <c r="E299" s="23">
        <v>65.34</v>
      </c>
      <c r="F299" s="24">
        <v>4489</v>
      </c>
      <c r="G299" s="23">
        <v>293311.26</v>
      </c>
      <c r="H299" s="15" t="s">
        <v>72</v>
      </c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" customHeight="1" x14ac:dyDescent="0.25">
      <c r="A300" s="6"/>
      <c r="B300" s="15">
        <v>15</v>
      </c>
      <c r="C300" s="15" t="s">
        <v>191</v>
      </c>
      <c r="D300" s="9" t="s">
        <v>216</v>
      </c>
      <c r="E300" s="23">
        <v>52.48</v>
      </c>
      <c r="F300" s="24">
        <v>2789</v>
      </c>
      <c r="G300" s="23">
        <v>146366.72</v>
      </c>
      <c r="H300" s="15" t="s">
        <v>39</v>
      </c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" customHeight="1" x14ac:dyDescent="0.25">
      <c r="A301" s="6"/>
      <c r="B301" s="15">
        <v>8</v>
      </c>
      <c r="C301" s="15" t="s">
        <v>191</v>
      </c>
      <c r="D301" s="9" t="s">
        <v>192</v>
      </c>
      <c r="E301" s="23">
        <v>11.02</v>
      </c>
      <c r="F301" s="24">
        <v>1046</v>
      </c>
      <c r="G301" s="23">
        <v>11526.92</v>
      </c>
      <c r="H301" s="15" t="s">
        <v>39</v>
      </c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" customHeight="1" x14ac:dyDescent="0.25">
      <c r="A302" s="6"/>
      <c r="B302" s="15">
        <v>30</v>
      </c>
      <c r="C302" s="15" t="s">
        <v>210</v>
      </c>
      <c r="D302" s="9" t="s">
        <v>241</v>
      </c>
      <c r="E302" s="23">
        <v>75.52</v>
      </c>
      <c r="F302" s="24">
        <v>4574</v>
      </c>
      <c r="G302" s="23">
        <v>345428.47999999998</v>
      </c>
      <c r="H302" s="15" t="s">
        <v>47</v>
      </c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" customHeight="1" x14ac:dyDescent="0.25">
      <c r="A303" s="6"/>
      <c r="B303" s="15">
        <v>6</v>
      </c>
      <c r="C303" s="15" t="s">
        <v>210</v>
      </c>
      <c r="D303" s="9" t="s">
        <v>209</v>
      </c>
      <c r="E303" s="23">
        <v>30.27</v>
      </c>
      <c r="F303" s="24">
        <v>3009</v>
      </c>
      <c r="G303" s="23">
        <v>91082.43</v>
      </c>
      <c r="H303" s="15" t="s">
        <v>56</v>
      </c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" customHeight="1" x14ac:dyDescent="0.25">
      <c r="A304" s="6"/>
      <c r="B304" s="15">
        <v>33</v>
      </c>
      <c r="C304" s="15" t="s">
        <v>169</v>
      </c>
      <c r="D304" s="9" t="s">
        <v>215</v>
      </c>
      <c r="E304" s="23">
        <v>54.56</v>
      </c>
      <c r="F304" s="24">
        <v>9624</v>
      </c>
      <c r="G304" s="23">
        <v>525085.44000000006</v>
      </c>
      <c r="H304" s="15" t="s">
        <v>51</v>
      </c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" customHeight="1" x14ac:dyDescent="0.25">
      <c r="A305" s="6"/>
      <c r="B305" s="15">
        <v>2</v>
      </c>
      <c r="C305" s="15" t="s">
        <v>169</v>
      </c>
      <c r="D305" s="9" t="s">
        <v>160</v>
      </c>
      <c r="E305" s="23">
        <v>83.04</v>
      </c>
      <c r="F305" s="24">
        <v>8144</v>
      </c>
      <c r="G305" s="23">
        <v>676277.76000000001</v>
      </c>
      <c r="H305" s="15" t="s">
        <v>72</v>
      </c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" customHeight="1" x14ac:dyDescent="0.25">
      <c r="A306" s="6"/>
      <c r="B306" s="15">
        <v>33</v>
      </c>
      <c r="C306" s="15" t="s">
        <v>140</v>
      </c>
      <c r="D306" s="9" t="s">
        <v>137</v>
      </c>
      <c r="E306" s="23">
        <v>61.15</v>
      </c>
      <c r="F306" s="24">
        <v>7806</v>
      </c>
      <c r="G306" s="23">
        <v>477336.89999999997</v>
      </c>
      <c r="H306" s="15" t="s">
        <v>51</v>
      </c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" customHeight="1" x14ac:dyDescent="0.25">
      <c r="A307" s="6"/>
      <c r="B307" s="15">
        <v>6</v>
      </c>
      <c r="C307" s="15" t="s">
        <v>165</v>
      </c>
      <c r="D307" s="9" t="s">
        <v>226</v>
      </c>
      <c r="E307" s="23">
        <v>91.91</v>
      </c>
      <c r="F307" s="24">
        <v>7483</v>
      </c>
      <c r="G307" s="23">
        <v>687762.53</v>
      </c>
      <c r="H307" s="15" t="s">
        <v>47</v>
      </c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" customHeight="1" x14ac:dyDescent="0.25">
      <c r="A308" s="6"/>
      <c r="B308" s="15">
        <v>18</v>
      </c>
      <c r="C308" s="15" t="s">
        <v>165</v>
      </c>
      <c r="D308" s="9" t="s">
        <v>160</v>
      </c>
      <c r="E308" s="23">
        <v>42.13</v>
      </c>
      <c r="F308" s="24">
        <v>4728</v>
      </c>
      <c r="G308" s="23">
        <v>199190.64</v>
      </c>
      <c r="H308" s="15" t="s">
        <v>32</v>
      </c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" customHeight="1" x14ac:dyDescent="0.25">
      <c r="A309" s="6"/>
      <c r="B309" s="15">
        <v>10</v>
      </c>
      <c r="C309" s="15" t="s">
        <v>70</v>
      </c>
      <c r="D309" s="9" t="s">
        <v>71</v>
      </c>
      <c r="E309" s="23">
        <v>11.7</v>
      </c>
      <c r="F309" s="24">
        <v>3414</v>
      </c>
      <c r="G309" s="23">
        <v>39943.799999999996</v>
      </c>
      <c r="H309" s="15" t="s">
        <v>72</v>
      </c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" customHeight="1" x14ac:dyDescent="0.25">
      <c r="A310" s="6"/>
      <c r="B310" s="15">
        <v>32</v>
      </c>
      <c r="C310" s="15" t="s">
        <v>118</v>
      </c>
      <c r="D310" s="9" t="s">
        <v>220</v>
      </c>
      <c r="E310" s="23">
        <v>87.76</v>
      </c>
      <c r="F310" s="24">
        <v>7834</v>
      </c>
      <c r="G310" s="23">
        <v>687511.84000000008</v>
      </c>
      <c r="H310" s="15" t="s">
        <v>39</v>
      </c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" customHeight="1" x14ac:dyDescent="0.25">
      <c r="A311" s="6"/>
      <c r="B311" s="15">
        <v>16</v>
      </c>
      <c r="C311" s="15" t="s">
        <v>118</v>
      </c>
      <c r="D311" s="9" t="s">
        <v>115</v>
      </c>
      <c r="E311" s="23">
        <v>86.2</v>
      </c>
      <c r="F311" s="24">
        <v>2829</v>
      </c>
      <c r="G311" s="23">
        <v>243859.80000000002</v>
      </c>
      <c r="H311" s="15" t="s">
        <v>78</v>
      </c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" customHeight="1" x14ac:dyDescent="0.25">
      <c r="A312" s="6"/>
      <c r="B312" s="15">
        <v>13</v>
      </c>
      <c r="C312" s="15" t="s">
        <v>40</v>
      </c>
      <c r="D312" s="9" t="s">
        <v>244</v>
      </c>
      <c r="E312" s="23">
        <v>49.29</v>
      </c>
      <c r="F312" s="24">
        <v>4857</v>
      </c>
      <c r="G312" s="23">
        <v>239401.53</v>
      </c>
      <c r="H312" s="15" t="s">
        <v>47</v>
      </c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" customHeight="1" x14ac:dyDescent="0.25">
      <c r="A313" s="6"/>
      <c r="B313" s="15">
        <v>26</v>
      </c>
      <c r="C313" s="15" t="s">
        <v>40</v>
      </c>
      <c r="D313" s="9" t="s">
        <v>220</v>
      </c>
      <c r="E313" s="23">
        <v>21.04</v>
      </c>
      <c r="F313" s="24">
        <v>9382</v>
      </c>
      <c r="G313" s="23">
        <v>197397.28</v>
      </c>
      <c r="H313" s="15" t="s">
        <v>47</v>
      </c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" customHeight="1" x14ac:dyDescent="0.25">
      <c r="A314" s="6"/>
      <c r="B314" s="15">
        <v>4</v>
      </c>
      <c r="C314" s="15" t="s">
        <v>40</v>
      </c>
      <c r="D314" s="9" t="s">
        <v>41</v>
      </c>
      <c r="E314" s="23">
        <v>97.02</v>
      </c>
      <c r="F314" s="24">
        <v>284</v>
      </c>
      <c r="G314" s="23">
        <v>27553.68</v>
      </c>
      <c r="H314" s="15" t="s">
        <v>42</v>
      </c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" customHeight="1" x14ac:dyDescent="0.25">
      <c r="A315" s="6"/>
      <c r="B315" s="15">
        <v>32</v>
      </c>
      <c r="C315" s="15" t="s">
        <v>124</v>
      </c>
      <c r="D315" s="9" t="s">
        <v>204</v>
      </c>
      <c r="E315" s="23">
        <v>65.06</v>
      </c>
      <c r="F315" s="24">
        <v>7203</v>
      </c>
      <c r="G315" s="23">
        <v>468627.18</v>
      </c>
      <c r="H315" s="15" t="s">
        <v>78</v>
      </c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" customHeight="1" x14ac:dyDescent="0.25">
      <c r="A316" s="6"/>
      <c r="B316" s="15">
        <v>3</v>
      </c>
      <c r="C316" s="15" t="s">
        <v>124</v>
      </c>
      <c r="D316" s="9" t="s">
        <v>123</v>
      </c>
      <c r="E316" s="23">
        <v>34.380000000000003</v>
      </c>
      <c r="F316" s="24">
        <v>3216</v>
      </c>
      <c r="G316" s="23">
        <v>110566.08</v>
      </c>
      <c r="H316" s="15" t="s">
        <v>72</v>
      </c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" customHeight="1" x14ac:dyDescent="0.25">
      <c r="A317" s="6"/>
      <c r="B317" s="15">
        <v>15</v>
      </c>
      <c r="C317" s="15" t="s">
        <v>179</v>
      </c>
      <c r="D317" s="9" t="s">
        <v>226</v>
      </c>
      <c r="E317" s="23">
        <v>36.78</v>
      </c>
      <c r="F317" s="24">
        <v>4801</v>
      </c>
      <c r="G317" s="23">
        <v>176580.78</v>
      </c>
      <c r="H317" s="15" t="s">
        <v>51</v>
      </c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" customHeight="1" x14ac:dyDescent="0.25">
      <c r="A318" s="6"/>
      <c r="B318" s="15">
        <v>16</v>
      </c>
      <c r="C318" s="15" t="s">
        <v>179</v>
      </c>
      <c r="D318" s="9" t="s">
        <v>206</v>
      </c>
      <c r="E318" s="23">
        <v>50.01</v>
      </c>
      <c r="F318" s="24">
        <v>7607</v>
      </c>
      <c r="G318" s="23">
        <v>380426.07</v>
      </c>
      <c r="H318" s="15" t="s">
        <v>42</v>
      </c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" customHeight="1" x14ac:dyDescent="0.25">
      <c r="A319" s="6"/>
      <c r="B319" s="15">
        <v>17</v>
      </c>
      <c r="C319" s="15" t="s">
        <v>179</v>
      </c>
      <c r="D319" s="9" t="s">
        <v>176</v>
      </c>
      <c r="E319" s="23">
        <v>83.72</v>
      </c>
      <c r="F319" s="24">
        <v>4034</v>
      </c>
      <c r="G319" s="23">
        <v>337726.48</v>
      </c>
      <c r="H319" s="15" t="s">
        <v>42</v>
      </c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" customHeight="1" x14ac:dyDescent="0.25">
      <c r="A320" s="6"/>
      <c r="B320" s="15">
        <v>27</v>
      </c>
      <c r="C320" s="15" t="s">
        <v>33</v>
      </c>
      <c r="D320" s="9" t="s">
        <v>249</v>
      </c>
      <c r="E320" s="23">
        <v>50</v>
      </c>
      <c r="F320" s="24">
        <v>8454</v>
      </c>
      <c r="G320" s="23">
        <v>422700</v>
      </c>
      <c r="H320" s="15" t="s">
        <v>34</v>
      </c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" customHeight="1" x14ac:dyDescent="0.25">
      <c r="A321" s="6"/>
      <c r="B321" s="15">
        <v>25</v>
      </c>
      <c r="C321" s="15" t="s">
        <v>33</v>
      </c>
      <c r="D321" s="9" t="s">
        <v>188</v>
      </c>
      <c r="E321" s="23">
        <v>83.3</v>
      </c>
      <c r="F321" s="24">
        <v>9528</v>
      </c>
      <c r="G321" s="23">
        <v>793682.4</v>
      </c>
      <c r="H321" s="15" t="s">
        <v>47</v>
      </c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" customHeight="1" x14ac:dyDescent="0.25">
      <c r="A322" s="6"/>
      <c r="B322" s="15">
        <v>16</v>
      </c>
      <c r="C322" s="15" t="s">
        <v>33</v>
      </c>
      <c r="D322" s="9" t="s">
        <v>127</v>
      </c>
      <c r="E322" s="23">
        <v>43.7</v>
      </c>
      <c r="F322" s="24">
        <v>8228</v>
      </c>
      <c r="G322" s="23">
        <v>359563.60000000003</v>
      </c>
      <c r="H322" s="15" t="s">
        <v>42</v>
      </c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" customHeight="1" x14ac:dyDescent="0.25">
      <c r="A323" s="6"/>
      <c r="B323" s="15">
        <v>12</v>
      </c>
      <c r="C323" s="15" t="s">
        <v>33</v>
      </c>
      <c r="D323" s="9" t="s">
        <v>31</v>
      </c>
      <c r="E323" s="23">
        <v>10.09</v>
      </c>
      <c r="F323" s="24">
        <v>2900</v>
      </c>
      <c r="G323" s="23">
        <v>29261</v>
      </c>
      <c r="H323" s="15" t="s">
        <v>34</v>
      </c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" customHeight="1" x14ac:dyDescent="0.25">
      <c r="A324" s="6"/>
      <c r="B324" s="15">
        <v>14</v>
      </c>
      <c r="C324" s="15" t="s">
        <v>98</v>
      </c>
      <c r="D324" s="9" t="s">
        <v>235</v>
      </c>
      <c r="E324" s="23">
        <v>42.85</v>
      </c>
      <c r="F324" s="24">
        <v>6443</v>
      </c>
      <c r="G324" s="23">
        <v>276082.55</v>
      </c>
      <c r="H324" s="15" t="s">
        <v>78</v>
      </c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" customHeight="1" x14ac:dyDescent="0.25">
      <c r="A325" s="6"/>
      <c r="B325" s="15">
        <v>20</v>
      </c>
      <c r="C325" s="15" t="s">
        <v>98</v>
      </c>
      <c r="D325" s="9" t="s">
        <v>192</v>
      </c>
      <c r="E325" s="23">
        <v>33.35</v>
      </c>
      <c r="F325" s="24">
        <v>6156</v>
      </c>
      <c r="G325" s="23">
        <v>205302.6</v>
      </c>
      <c r="H325" s="15" t="s">
        <v>56</v>
      </c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" customHeight="1" x14ac:dyDescent="0.25">
      <c r="A326" s="6"/>
      <c r="B326" s="15">
        <v>16</v>
      </c>
      <c r="C326" s="15" t="s">
        <v>98</v>
      </c>
      <c r="D326" s="9" t="s">
        <v>171</v>
      </c>
      <c r="E326" s="23">
        <v>54.45</v>
      </c>
      <c r="F326" s="24">
        <v>3068</v>
      </c>
      <c r="G326" s="23">
        <v>167052.6</v>
      </c>
      <c r="H326" s="15" t="s">
        <v>47</v>
      </c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" customHeight="1" x14ac:dyDescent="0.25">
      <c r="A327" s="6"/>
      <c r="B327" s="15">
        <v>34</v>
      </c>
      <c r="C327" s="15" t="s">
        <v>98</v>
      </c>
      <c r="D327" s="9" t="s">
        <v>123</v>
      </c>
      <c r="E327" s="23">
        <v>45.96</v>
      </c>
      <c r="F327" s="24">
        <v>4159</v>
      </c>
      <c r="G327" s="23">
        <v>191147.64</v>
      </c>
      <c r="H327" s="15" t="s">
        <v>47</v>
      </c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" customHeight="1" x14ac:dyDescent="0.25">
      <c r="A328" s="6"/>
      <c r="B328" s="15">
        <v>32</v>
      </c>
      <c r="C328" s="15" t="s">
        <v>98</v>
      </c>
      <c r="D328" s="9" t="s">
        <v>95</v>
      </c>
      <c r="E328" s="23">
        <v>8.9499999999999993</v>
      </c>
      <c r="F328" s="24">
        <v>5926</v>
      </c>
      <c r="G328" s="23">
        <v>53037.7</v>
      </c>
      <c r="H328" s="15" t="s">
        <v>32</v>
      </c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" customHeight="1" x14ac:dyDescent="0.25">
      <c r="A329" s="6"/>
      <c r="B329" s="15">
        <v>38</v>
      </c>
      <c r="C329" s="15" t="s">
        <v>64</v>
      </c>
      <c r="D329" s="9" t="s">
        <v>249</v>
      </c>
      <c r="E329" s="23">
        <v>26.63</v>
      </c>
      <c r="F329" s="24">
        <v>7591</v>
      </c>
      <c r="G329" s="23">
        <v>202148.33</v>
      </c>
      <c r="H329" s="15" t="s">
        <v>72</v>
      </c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" customHeight="1" x14ac:dyDescent="0.25">
      <c r="A330" s="6"/>
      <c r="B330" s="15">
        <v>28</v>
      </c>
      <c r="C330" s="15" t="s">
        <v>64</v>
      </c>
      <c r="D330" s="9" t="s">
        <v>243</v>
      </c>
      <c r="E330" s="23">
        <v>64.06</v>
      </c>
      <c r="F330" s="24">
        <v>7117</v>
      </c>
      <c r="G330" s="23">
        <v>455915.02</v>
      </c>
      <c r="H330" s="15" t="s">
        <v>47</v>
      </c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" customHeight="1" x14ac:dyDescent="0.25">
      <c r="A331" s="6"/>
      <c r="B331" s="15">
        <v>1</v>
      </c>
      <c r="C331" s="15" t="s">
        <v>64</v>
      </c>
      <c r="D331" s="9" t="s">
        <v>220</v>
      </c>
      <c r="E331" s="23">
        <v>47.33</v>
      </c>
      <c r="F331" s="24">
        <v>6669</v>
      </c>
      <c r="G331" s="23">
        <v>315643.76999999996</v>
      </c>
      <c r="H331" s="15" t="s">
        <v>51</v>
      </c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" customHeight="1" x14ac:dyDescent="0.25">
      <c r="A332" s="6"/>
      <c r="B332" s="15">
        <v>12</v>
      </c>
      <c r="C332" s="15" t="s">
        <v>64</v>
      </c>
      <c r="D332" s="9" t="s">
        <v>95</v>
      </c>
      <c r="E332" s="23">
        <v>31.15</v>
      </c>
      <c r="F332" s="24">
        <v>6441</v>
      </c>
      <c r="G332" s="23">
        <v>200637.15</v>
      </c>
      <c r="H332" s="15" t="s">
        <v>39</v>
      </c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" customHeight="1" x14ac:dyDescent="0.25">
      <c r="A333" s="6"/>
      <c r="B333" s="15">
        <v>12</v>
      </c>
      <c r="C333" s="15" t="s">
        <v>64</v>
      </c>
      <c r="D333" s="9" t="s">
        <v>62</v>
      </c>
      <c r="E333" s="23">
        <v>44.17</v>
      </c>
      <c r="F333" s="24">
        <v>3301</v>
      </c>
      <c r="G333" s="23">
        <v>145805.17000000001</v>
      </c>
      <c r="H333" s="15" t="s">
        <v>36</v>
      </c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" customHeight="1" x14ac:dyDescent="0.25">
      <c r="A334" s="6"/>
      <c r="B334" s="15">
        <v>6</v>
      </c>
      <c r="C334" s="15" t="s">
        <v>50</v>
      </c>
      <c r="D334" s="9" t="s">
        <v>227</v>
      </c>
      <c r="E334" s="23">
        <v>67.73</v>
      </c>
      <c r="F334" s="24">
        <v>4891</v>
      </c>
      <c r="G334" s="23">
        <v>331267.43</v>
      </c>
      <c r="H334" s="15" t="s">
        <v>78</v>
      </c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" customHeight="1" x14ac:dyDescent="0.25">
      <c r="A335" s="6"/>
      <c r="B335" s="15">
        <v>13</v>
      </c>
      <c r="C335" s="15" t="s">
        <v>50</v>
      </c>
      <c r="D335" s="9" t="s">
        <v>209</v>
      </c>
      <c r="E335" s="23">
        <v>20.3</v>
      </c>
      <c r="F335" s="24">
        <v>3723</v>
      </c>
      <c r="G335" s="23">
        <v>75576.900000000009</v>
      </c>
      <c r="H335" s="15" t="s">
        <v>34</v>
      </c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" customHeight="1" x14ac:dyDescent="0.25">
      <c r="A336" s="6"/>
      <c r="B336" s="15">
        <v>24</v>
      </c>
      <c r="C336" s="15" t="s">
        <v>50</v>
      </c>
      <c r="D336" s="9" t="s">
        <v>181</v>
      </c>
      <c r="E336" s="23">
        <v>60.68</v>
      </c>
      <c r="F336" s="24">
        <v>7768</v>
      </c>
      <c r="G336" s="23">
        <v>471362.24</v>
      </c>
      <c r="H336" s="15" t="s">
        <v>34</v>
      </c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" customHeight="1" x14ac:dyDescent="0.25">
      <c r="A337" s="6"/>
      <c r="B337" s="15">
        <v>5</v>
      </c>
      <c r="C337" s="15" t="s">
        <v>50</v>
      </c>
      <c r="D337" s="9" t="s">
        <v>87</v>
      </c>
      <c r="E337" s="23">
        <v>2.0499999999999998</v>
      </c>
      <c r="F337" s="24">
        <v>5360</v>
      </c>
      <c r="G337" s="23">
        <v>10987.999999999998</v>
      </c>
      <c r="H337" s="15" t="s">
        <v>34</v>
      </c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" customHeight="1" x14ac:dyDescent="0.25">
      <c r="A338" s="6"/>
      <c r="B338" s="15">
        <v>15</v>
      </c>
      <c r="C338" s="15" t="s">
        <v>50</v>
      </c>
      <c r="D338" s="9" t="s">
        <v>41</v>
      </c>
      <c r="E338" s="23">
        <v>42.77</v>
      </c>
      <c r="F338" s="24">
        <v>6366</v>
      </c>
      <c r="G338" s="23">
        <v>272273.82</v>
      </c>
      <c r="H338" s="15" t="s">
        <v>51</v>
      </c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" customHeight="1" x14ac:dyDescent="0.25">
      <c r="A339" s="6"/>
      <c r="B339" s="15">
        <v>7</v>
      </c>
      <c r="C339" s="15" t="s">
        <v>68</v>
      </c>
      <c r="D339" s="9" t="s">
        <v>235</v>
      </c>
      <c r="E339" s="23">
        <v>56.39</v>
      </c>
      <c r="F339" s="24">
        <v>6531</v>
      </c>
      <c r="G339" s="23">
        <v>368283.09</v>
      </c>
      <c r="H339" s="15" t="s">
        <v>32</v>
      </c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" customHeight="1" x14ac:dyDescent="0.25">
      <c r="A340" s="6"/>
      <c r="B340" s="15">
        <v>31</v>
      </c>
      <c r="C340" s="15" t="s">
        <v>68</v>
      </c>
      <c r="D340" s="9" t="s">
        <v>199</v>
      </c>
      <c r="E340" s="23">
        <v>20.93</v>
      </c>
      <c r="F340" s="24">
        <v>8576</v>
      </c>
      <c r="G340" s="23">
        <v>179495.67999999999</v>
      </c>
      <c r="H340" s="15" t="s">
        <v>32</v>
      </c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" customHeight="1" x14ac:dyDescent="0.25">
      <c r="A341" s="6"/>
      <c r="B341" s="15">
        <v>11</v>
      </c>
      <c r="C341" s="15" t="s">
        <v>68</v>
      </c>
      <c r="D341" s="9" t="s">
        <v>137</v>
      </c>
      <c r="E341" s="23">
        <v>77.430000000000007</v>
      </c>
      <c r="F341" s="24">
        <v>9315</v>
      </c>
      <c r="G341" s="23">
        <v>721260.45000000007</v>
      </c>
      <c r="H341" s="15" t="s">
        <v>72</v>
      </c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" customHeight="1" x14ac:dyDescent="0.25">
      <c r="A342" s="6"/>
      <c r="B342" s="15">
        <v>21</v>
      </c>
      <c r="C342" s="15" t="s">
        <v>68</v>
      </c>
      <c r="D342" s="9" t="s">
        <v>62</v>
      </c>
      <c r="E342" s="23">
        <v>58.97</v>
      </c>
      <c r="F342" s="24">
        <v>6607</v>
      </c>
      <c r="G342" s="23">
        <v>389614.79</v>
      </c>
      <c r="H342" s="15" t="s">
        <v>34</v>
      </c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" customHeight="1" x14ac:dyDescent="0.25">
      <c r="A343" s="6"/>
      <c r="B343" s="15">
        <v>26</v>
      </c>
      <c r="C343" s="15" t="s">
        <v>120</v>
      </c>
      <c r="D343" s="9" t="s">
        <v>127</v>
      </c>
      <c r="E343" s="23">
        <v>92.25</v>
      </c>
      <c r="F343" s="24">
        <v>7766</v>
      </c>
      <c r="G343" s="23">
        <v>716413.5</v>
      </c>
      <c r="H343" s="15" t="s">
        <v>59</v>
      </c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" customHeight="1" x14ac:dyDescent="0.25">
      <c r="A344" s="6"/>
      <c r="B344" s="15">
        <v>25</v>
      </c>
      <c r="C344" s="15" t="s">
        <v>120</v>
      </c>
      <c r="D344" s="9" t="s">
        <v>115</v>
      </c>
      <c r="E344" s="23">
        <v>97.52</v>
      </c>
      <c r="F344" s="24">
        <v>4358</v>
      </c>
      <c r="G344" s="23">
        <v>424992.16</v>
      </c>
      <c r="H344" s="15" t="s">
        <v>34</v>
      </c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" customHeight="1" x14ac:dyDescent="0.25">
      <c r="A345" s="6"/>
      <c r="B345" s="15">
        <v>22</v>
      </c>
      <c r="C345" s="15" t="s">
        <v>53</v>
      </c>
      <c r="D345" s="9" t="s">
        <v>246</v>
      </c>
      <c r="E345" s="23">
        <v>58.49</v>
      </c>
      <c r="F345" s="24">
        <v>1570</v>
      </c>
      <c r="G345" s="23">
        <v>91829.3</v>
      </c>
      <c r="H345" s="15" t="s">
        <v>78</v>
      </c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" customHeight="1" x14ac:dyDescent="0.25">
      <c r="A346" s="6"/>
      <c r="B346" s="15">
        <v>37</v>
      </c>
      <c r="C346" s="15" t="s">
        <v>53</v>
      </c>
      <c r="D346" s="9" t="s">
        <v>202</v>
      </c>
      <c r="E346" s="23">
        <v>21.61</v>
      </c>
      <c r="F346" s="24">
        <v>5448</v>
      </c>
      <c r="G346" s="23">
        <v>117731.28</v>
      </c>
      <c r="H346" s="15" t="s">
        <v>59</v>
      </c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" customHeight="1" x14ac:dyDescent="0.25">
      <c r="A347" s="6"/>
      <c r="B347" s="15">
        <v>24</v>
      </c>
      <c r="C347" s="15" t="s">
        <v>53</v>
      </c>
      <c r="D347" s="9" t="s">
        <v>146</v>
      </c>
      <c r="E347" s="23">
        <v>38.36</v>
      </c>
      <c r="F347" s="24">
        <v>2064</v>
      </c>
      <c r="G347" s="23">
        <v>79175.039999999994</v>
      </c>
      <c r="H347" s="15" t="s">
        <v>36</v>
      </c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" customHeight="1" x14ac:dyDescent="0.25">
      <c r="A348" s="6"/>
      <c r="B348" s="15">
        <v>20</v>
      </c>
      <c r="C348" s="15" t="s">
        <v>53</v>
      </c>
      <c r="D348" s="9" t="s">
        <v>41</v>
      </c>
      <c r="E348" s="23">
        <v>29.59</v>
      </c>
      <c r="F348" s="24">
        <v>9459</v>
      </c>
      <c r="G348" s="23">
        <v>279891.81</v>
      </c>
      <c r="H348" s="15" t="s">
        <v>36</v>
      </c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" customHeight="1" x14ac:dyDescent="0.25">
      <c r="A349" s="6"/>
      <c r="B349" s="15">
        <v>10</v>
      </c>
      <c r="C349" s="15" t="s">
        <v>166</v>
      </c>
      <c r="D349" s="9" t="s">
        <v>246</v>
      </c>
      <c r="E349" s="23">
        <v>37.33</v>
      </c>
      <c r="F349" s="24">
        <v>6170</v>
      </c>
      <c r="G349" s="23">
        <v>230326.09999999998</v>
      </c>
      <c r="H349" s="15" t="s">
        <v>72</v>
      </c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" customHeight="1" x14ac:dyDescent="0.25">
      <c r="A350" s="6"/>
      <c r="B350" s="15">
        <v>31</v>
      </c>
      <c r="C350" s="15" t="s">
        <v>166</v>
      </c>
      <c r="D350" s="9" t="s">
        <v>235</v>
      </c>
      <c r="E350" s="23">
        <v>36.51</v>
      </c>
      <c r="F350" s="24">
        <v>1360</v>
      </c>
      <c r="G350" s="23">
        <v>49653.599999999999</v>
      </c>
      <c r="H350" s="15" t="s">
        <v>36</v>
      </c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" customHeight="1" x14ac:dyDescent="0.25">
      <c r="A351" s="6"/>
      <c r="B351" s="15">
        <v>9</v>
      </c>
      <c r="C351" s="15" t="s">
        <v>166</v>
      </c>
      <c r="D351" s="9" t="s">
        <v>160</v>
      </c>
      <c r="E351" s="23">
        <v>25.8</v>
      </c>
      <c r="F351" s="24">
        <v>9731</v>
      </c>
      <c r="G351" s="23">
        <v>251059.80000000002</v>
      </c>
      <c r="H351" s="15" t="s">
        <v>56</v>
      </c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" customHeight="1" x14ac:dyDescent="0.25">
      <c r="A352" s="6"/>
      <c r="B352" s="15">
        <v>13</v>
      </c>
      <c r="C352" s="15" t="s">
        <v>80</v>
      </c>
      <c r="D352" s="9" t="s">
        <v>231</v>
      </c>
      <c r="E352" s="23">
        <v>71.81</v>
      </c>
      <c r="F352" s="24">
        <v>3342</v>
      </c>
      <c r="G352" s="23">
        <v>239989.02000000002</v>
      </c>
      <c r="H352" s="15" t="s">
        <v>32</v>
      </c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" customHeight="1" x14ac:dyDescent="0.25">
      <c r="A353" s="6"/>
      <c r="B353" s="15">
        <v>16</v>
      </c>
      <c r="C353" s="15" t="s">
        <v>80</v>
      </c>
      <c r="D353" s="9" t="s">
        <v>231</v>
      </c>
      <c r="E353" s="23">
        <v>3.9</v>
      </c>
      <c r="F353" s="24">
        <v>8952</v>
      </c>
      <c r="G353" s="23">
        <v>34912.799999999996</v>
      </c>
      <c r="H353" s="15" t="s">
        <v>42</v>
      </c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" customHeight="1" x14ac:dyDescent="0.25">
      <c r="A354" s="6"/>
      <c r="B354" s="15">
        <v>19</v>
      </c>
      <c r="C354" s="15" t="s">
        <v>80</v>
      </c>
      <c r="D354" s="9" t="s">
        <v>216</v>
      </c>
      <c r="E354" s="23">
        <v>15.4</v>
      </c>
      <c r="F354" s="24">
        <v>2727</v>
      </c>
      <c r="G354" s="23">
        <v>41995.8</v>
      </c>
      <c r="H354" s="15" t="s">
        <v>39</v>
      </c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" customHeight="1" x14ac:dyDescent="0.25">
      <c r="A355" s="6"/>
      <c r="B355" s="15">
        <v>17</v>
      </c>
      <c r="C355" s="15" t="s">
        <v>80</v>
      </c>
      <c r="D355" s="9" t="s">
        <v>77</v>
      </c>
      <c r="E355" s="23">
        <v>60.33</v>
      </c>
      <c r="F355" s="24">
        <v>2045</v>
      </c>
      <c r="G355" s="23">
        <v>123374.84999999999</v>
      </c>
      <c r="H355" s="15" t="s">
        <v>47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" customHeight="1" x14ac:dyDescent="0.25">
      <c r="A356" s="6"/>
      <c r="B356" s="15">
        <v>18</v>
      </c>
      <c r="C356" s="15" t="s">
        <v>82</v>
      </c>
      <c r="D356" s="9" t="s">
        <v>243</v>
      </c>
      <c r="E356" s="23">
        <v>55.3</v>
      </c>
      <c r="F356" s="24">
        <v>7424</v>
      </c>
      <c r="G356" s="23">
        <v>410547.19999999995</v>
      </c>
      <c r="H356" s="15" t="s">
        <v>78</v>
      </c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" customHeight="1" x14ac:dyDescent="0.25">
      <c r="A357" s="6"/>
      <c r="B357" s="15">
        <v>28</v>
      </c>
      <c r="C357" s="15" t="s">
        <v>82</v>
      </c>
      <c r="D357" s="9" t="s">
        <v>181</v>
      </c>
      <c r="E357" s="23">
        <v>94.96</v>
      </c>
      <c r="F357" s="24">
        <v>7583</v>
      </c>
      <c r="G357" s="23">
        <v>720081.67999999993</v>
      </c>
      <c r="H357" s="15" t="s">
        <v>45</v>
      </c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" customHeight="1" x14ac:dyDescent="0.25">
      <c r="A358" s="6"/>
      <c r="B358" s="15">
        <v>30</v>
      </c>
      <c r="C358" s="15" t="s">
        <v>82</v>
      </c>
      <c r="D358" s="9" t="s">
        <v>134</v>
      </c>
      <c r="E358" s="23">
        <v>81.569999999999993</v>
      </c>
      <c r="F358" s="24">
        <v>9817</v>
      </c>
      <c r="G358" s="23">
        <v>800772.69</v>
      </c>
      <c r="H358" s="15" t="s">
        <v>39</v>
      </c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" customHeight="1" x14ac:dyDescent="0.25">
      <c r="A359" s="6"/>
      <c r="B359" s="15">
        <v>25</v>
      </c>
      <c r="C359" s="15" t="s">
        <v>82</v>
      </c>
      <c r="D359" s="9" t="s">
        <v>102</v>
      </c>
      <c r="E359" s="23">
        <v>40.14</v>
      </c>
      <c r="F359" s="24">
        <v>5212</v>
      </c>
      <c r="G359" s="23">
        <v>209209.68</v>
      </c>
      <c r="H359" s="15" t="s">
        <v>78</v>
      </c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" customHeight="1" x14ac:dyDescent="0.25">
      <c r="A360" s="6"/>
      <c r="B360" s="15">
        <v>7</v>
      </c>
      <c r="C360" s="15" t="s">
        <v>82</v>
      </c>
      <c r="D360" s="9" t="s">
        <v>77</v>
      </c>
      <c r="E360" s="23">
        <v>36.99</v>
      </c>
      <c r="F360" s="24">
        <v>3786</v>
      </c>
      <c r="G360" s="23">
        <v>140044.14000000001</v>
      </c>
      <c r="H360" s="15" t="s">
        <v>39</v>
      </c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" customHeight="1" x14ac:dyDescent="0.25">
      <c r="A361" s="6"/>
      <c r="B361" s="15">
        <v>5</v>
      </c>
      <c r="C361" s="15" t="s">
        <v>101</v>
      </c>
      <c r="D361" s="9" t="s">
        <v>226</v>
      </c>
      <c r="E361" s="23">
        <v>61.62</v>
      </c>
      <c r="F361" s="24">
        <v>4132</v>
      </c>
      <c r="G361" s="23">
        <v>254613.84</v>
      </c>
      <c r="H361" s="15" t="s">
        <v>78</v>
      </c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" customHeight="1" x14ac:dyDescent="0.25">
      <c r="A362" s="6"/>
      <c r="B362" s="15">
        <v>25</v>
      </c>
      <c r="C362" s="15" t="s">
        <v>101</v>
      </c>
      <c r="D362" s="9" t="s">
        <v>216</v>
      </c>
      <c r="E362" s="23">
        <v>93.17</v>
      </c>
      <c r="F362" s="24">
        <v>7136</v>
      </c>
      <c r="G362" s="23">
        <v>664861.12</v>
      </c>
      <c r="H362" s="15" t="s">
        <v>51</v>
      </c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" customHeight="1" x14ac:dyDescent="0.25">
      <c r="A363" s="6"/>
      <c r="B363" s="15">
        <v>31</v>
      </c>
      <c r="C363" s="15" t="s">
        <v>101</v>
      </c>
      <c r="D363" s="9" t="s">
        <v>216</v>
      </c>
      <c r="E363" s="23">
        <v>69.650000000000006</v>
      </c>
      <c r="F363" s="24">
        <v>1189</v>
      </c>
      <c r="G363" s="23">
        <v>82813.850000000006</v>
      </c>
      <c r="H363" s="15" t="s">
        <v>56</v>
      </c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" customHeight="1" x14ac:dyDescent="0.25">
      <c r="A364" s="6"/>
      <c r="B364" s="15">
        <v>11</v>
      </c>
      <c r="C364" s="15" t="s">
        <v>101</v>
      </c>
      <c r="D364" s="9" t="s">
        <v>95</v>
      </c>
      <c r="E364" s="23">
        <v>60.91</v>
      </c>
      <c r="F364" s="24">
        <v>5637</v>
      </c>
      <c r="G364" s="23">
        <v>343349.67</v>
      </c>
      <c r="H364" s="15" t="s">
        <v>45</v>
      </c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" customHeight="1" x14ac:dyDescent="0.25">
      <c r="A365" s="6"/>
      <c r="B365" s="15">
        <v>24</v>
      </c>
      <c r="C365" s="15" t="s">
        <v>30</v>
      </c>
      <c r="D365" s="9" t="s">
        <v>234</v>
      </c>
      <c r="E365" s="23">
        <v>5.76</v>
      </c>
      <c r="F365" s="24">
        <v>9960</v>
      </c>
      <c r="G365" s="23">
        <v>57369.599999999999</v>
      </c>
      <c r="H365" s="15" t="s">
        <v>51</v>
      </c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" customHeight="1" x14ac:dyDescent="0.25">
      <c r="A366" s="6"/>
      <c r="B366" s="15">
        <v>33</v>
      </c>
      <c r="C366" s="15" t="s">
        <v>30</v>
      </c>
      <c r="D366" s="9" t="s">
        <v>192</v>
      </c>
      <c r="E366" s="23">
        <v>36.01</v>
      </c>
      <c r="F366" s="24">
        <v>9250</v>
      </c>
      <c r="G366" s="23">
        <v>333092.5</v>
      </c>
      <c r="H366" s="15" t="s">
        <v>72</v>
      </c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" customHeight="1" x14ac:dyDescent="0.25">
      <c r="A367" s="6"/>
      <c r="B367" s="15">
        <v>4</v>
      </c>
      <c r="C367" s="15" t="s">
        <v>30</v>
      </c>
      <c r="D367" s="9" t="s">
        <v>184</v>
      </c>
      <c r="E367" s="23">
        <v>11.55</v>
      </c>
      <c r="F367" s="24">
        <v>8027</v>
      </c>
      <c r="G367" s="23">
        <v>92711.85</v>
      </c>
      <c r="H367" s="15" t="s">
        <v>36</v>
      </c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" customHeight="1" x14ac:dyDescent="0.25">
      <c r="A368" s="6"/>
      <c r="B368" s="15">
        <v>31</v>
      </c>
      <c r="C368" s="15" t="s">
        <v>30</v>
      </c>
      <c r="D368" s="9" t="s">
        <v>141</v>
      </c>
      <c r="E368" s="23">
        <v>6.17</v>
      </c>
      <c r="F368" s="24">
        <v>2950</v>
      </c>
      <c r="G368" s="23">
        <v>18201.5</v>
      </c>
      <c r="H368" s="15" t="s">
        <v>78</v>
      </c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" customHeight="1" x14ac:dyDescent="0.25">
      <c r="A369" s="6"/>
      <c r="B369" s="15">
        <v>33</v>
      </c>
      <c r="C369" s="15" t="s">
        <v>30</v>
      </c>
      <c r="D369" s="9" t="s">
        <v>31</v>
      </c>
      <c r="E369" s="23">
        <v>38.57</v>
      </c>
      <c r="F369" s="24">
        <v>418</v>
      </c>
      <c r="G369" s="23">
        <v>16122.26</v>
      </c>
      <c r="H369" s="15" t="s">
        <v>32</v>
      </c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" customHeight="1" x14ac:dyDescent="0.25">
      <c r="A370" s="6"/>
      <c r="B370" s="15">
        <v>37</v>
      </c>
      <c r="C370" s="15" t="s">
        <v>65</v>
      </c>
      <c r="D370" s="9" t="s">
        <v>246</v>
      </c>
      <c r="E370" s="23">
        <v>53.24</v>
      </c>
      <c r="F370" s="24">
        <v>244</v>
      </c>
      <c r="G370" s="23">
        <v>12990.560000000001</v>
      </c>
      <c r="H370" s="15" t="s">
        <v>42</v>
      </c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" customHeight="1" x14ac:dyDescent="0.25">
      <c r="A371" s="6"/>
      <c r="B371" s="15">
        <v>13</v>
      </c>
      <c r="C371" s="15" t="s">
        <v>65</v>
      </c>
      <c r="D371" s="9" t="s">
        <v>243</v>
      </c>
      <c r="E371" s="23">
        <v>66.040000000000006</v>
      </c>
      <c r="F371" s="24">
        <v>4687</v>
      </c>
      <c r="G371" s="23">
        <v>309529.48000000004</v>
      </c>
      <c r="H371" s="15" t="s">
        <v>36</v>
      </c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" customHeight="1" x14ac:dyDescent="0.25">
      <c r="A372" s="6"/>
      <c r="B372" s="15">
        <v>40</v>
      </c>
      <c r="C372" s="15" t="s">
        <v>65</v>
      </c>
      <c r="D372" s="9" t="s">
        <v>231</v>
      </c>
      <c r="E372" s="23">
        <v>38.729999999999997</v>
      </c>
      <c r="F372" s="24">
        <v>8092</v>
      </c>
      <c r="G372" s="23">
        <v>313403.15999999997</v>
      </c>
      <c r="H372" s="15" t="s">
        <v>72</v>
      </c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" customHeight="1" x14ac:dyDescent="0.25">
      <c r="A373" s="6"/>
      <c r="B373" s="15">
        <v>5</v>
      </c>
      <c r="C373" s="15" t="s">
        <v>65</v>
      </c>
      <c r="D373" s="9" t="s">
        <v>156</v>
      </c>
      <c r="E373" s="23">
        <v>20.16</v>
      </c>
      <c r="F373" s="24">
        <v>9364</v>
      </c>
      <c r="G373" s="23">
        <v>188778.23999999999</v>
      </c>
      <c r="H373" s="15" t="s">
        <v>47</v>
      </c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" customHeight="1" x14ac:dyDescent="0.25">
      <c r="A374" s="6"/>
      <c r="B374" s="15">
        <v>30</v>
      </c>
      <c r="C374" s="15" t="s">
        <v>65</v>
      </c>
      <c r="D374" s="9" t="s">
        <v>146</v>
      </c>
      <c r="E374" s="23">
        <v>47.53</v>
      </c>
      <c r="F374" s="24">
        <v>8086</v>
      </c>
      <c r="G374" s="23">
        <v>384327.58</v>
      </c>
      <c r="H374" s="15" t="s">
        <v>51</v>
      </c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" customHeight="1" x14ac:dyDescent="0.25">
      <c r="A375" s="6"/>
      <c r="B375" s="15">
        <v>33</v>
      </c>
      <c r="C375" s="15" t="s">
        <v>65</v>
      </c>
      <c r="D375" s="9" t="s">
        <v>62</v>
      </c>
      <c r="E375" s="23">
        <v>33.75</v>
      </c>
      <c r="F375" s="24">
        <v>5587</v>
      </c>
      <c r="G375" s="23">
        <v>188561.25</v>
      </c>
      <c r="H375" s="15" t="s">
        <v>39</v>
      </c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" customHeight="1" x14ac:dyDescent="0.25">
      <c r="A376" s="6"/>
      <c r="B376" s="15">
        <v>9</v>
      </c>
      <c r="C376" s="15" t="s">
        <v>49</v>
      </c>
      <c r="D376" s="9" t="s">
        <v>246</v>
      </c>
      <c r="E376" s="23">
        <v>76.099999999999994</v>
      </c>
      <c r="F376" s="24">
        <v>4830</v>
      </c>
      <c r="G376" s="23">
        <v>367563</v>
      </c>
      <c r="H376" s="15" t="s">
        <v>36</v>
      </c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" customHeight="1" x14ac:dyDescent="0.25">
      <c r="A377" s="6"/>
      <c r="B377" s="15">
        <v>31</v>
      </c>
      <c r="C377" s="15" t="s">
        <v>49</v>
      </c>
      <c r="D377" s="9" t="s">
        <v>243</v>
      </c>
      <c r="E377" s="23">
        <v>25.99</v>
      </c>
      <c r="F377" s="24">
        <v>3185</v>
      </c>
      <c r="G377" s="23">
        <v>82778.149999999994</v>
      </c>
      <c r="H377" s="15" t="s">
        <v>45</v>
      </c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" customHeight="1" x14ac:dyDescent="0.25">
      <c r="A378" s="6"/>
      <c r="B378" s="15">
        <v>21</v>
      </c>
      <c r="C378" s="15" t="s">
        <v>49</v>
      </c>
      <c r="D378" s="9" t="s">
        <v>241</v>
      </c>
      <c r="E378" s="23">
        <v>50.75</v>
      </c>
      <c r="F378" s="24">
        <v>1299</v>
      </c>
      <c r="G378" s="23">
        <v>65924.25</v>
      </c>
      <c r="H378" s="15" t="s">
        <v>42</v>
      </c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" customHeight="1" x14ac:dyDescent="0.25">
      <c r="A379" s="6"/>
      <c r="B379" s="15">
        <v>17</v>
      </c>
      <c r="C379" s="15" t="s">
        <v>49</v>
      </c>
      <c r="D379" s="9" t="s">
        <v>231</v>
      </c>
      <c r="E379" s="23">
        <v>90.34</v>
      </c>
      <c r="F379" s="24">
        <v>4265</v>
      </c>
      <c r="G379" s="23">
        <v>385300.10000000003</v>
      </c>
      <c r="H379" s="15" t="s">
        <v>59</v>
      </c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" customHeight="1" x14ac:dyDescent="0.25">
      <c r="A380" s="6"/>
      <c r="B380" s="15">
        <v>4</v>
      </c>
      <c r="C380" s="15" t="s">
        <v>49</v>
      </c>
      <c r="D380" s="9" t="s">
        <v>197</v>
      </c>
      <c r="E380" s="23">
        <v>14.16</v>
      </c>
      <c r="F380" s="24">
        <v>9452</v>
      </c>
      <c r="G380" s="23">
        <v>133840.32000000001</v>
      </c>
      <c r="H380" s="15" t="s">
        <v>72</v>
      </c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" customHeight="1" x14ac:dyDescent="0.25">
      <c r="A381" s="6"/>
      <c r="B381" s="15">
        <v>32</v>
      </c>
      <c r="C381" s="15" t="s">
        <v>49</v>
      </c>
      <c r="D381" s="9" t="s">
        <v>192</v>
      </c>
      <c r="E381" s="23">
        <v>81.569999999999993</v>
      </c>
      <c r="F381" s="24">
        <v>1885</v>
      </c>
      <c r="G381" s="23">
        <v>153759.44999999998</v>
      </c>
      <c r="H381" s="15" t="s">
        <v>51</v>
      </c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" customHeight="1" x14ac:dyDescent="0.25">
      <c r="A382" s="6"/>
      <c r="B382" s="15">
        <v>16</v>
      </c>
      <c r="C382" s="15" t="s">
        <v>49</v>
      </c>
      <c r="D382" s="9" t="s">
        <v>110</v>
      </c>
      <c r="E382" s="23">
        <v>89.35</v>
      </c>
      <c r="F382" s="24">
        <v>8237</v>
      </c>
      <c r="G382" s="23">
        <v>735975.95</v>
      </c>
      <c r="H382" s="15" t="s">
        <v>56</v>
      </c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" customHeight="1" x14ac:dyDescent="0.25">
      <c r="A383" s="6"/>
      <c r="B383" s="15">
        <v>26</v>
      </c>
      <c r="C383" s="15" t="s">
        <v>49</v>
      </c>
      <c r="D383" s="9" t="s">
        <v>41</v>
      </c>
      <c r="E383" s="23">
        <v>28.09</v>
      </c>
      <c r="F383" s="24">
        <v>6059</v>
      </c>
      <c r="G383" s="23">
        <v>170197.31</v>
      </c>
      <c r="H383" s="15" t="s">
        <v>47</v>
      </c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" customHeight="1" x14ac:dyDescent="0.25">
      <c r="A384" s="6"/>
      <c r="B384" s="15">
        <v>24</v>
      </c>
      <c r="C384" s="15" t="s">
        <v>46</v>
      </c>
      <c r="D384" s="9" t="s">
        <v>127</v>
      </c>
      <c r="E384" s="23">
        <v>22.11</v>
      </c>
      <c r="F384" s="24">
        <v>8578</v>
      </c>
      <c r="G384" s="23">
        <v>189659.58</v>
      </c>
      <c r="H384" s="15" t="s">
        <v>34</v>
      </c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" customHeight="1" x14ac:dyDescent="0.25">
      <c r="A385" s="6"/>
      <c r="B385" s="15">
        <v>5</v>
      </c>
      <c r="C385" s="15" t="s">
        <v>46</v>
      </c>
      <c r="D385" s="9" t="s">
        <v>41</v>
      </c>
      <c r="E385" s="23">
        <v>57.41</v>
      </c>
      <c r="F385" s="24">
        <v>2222</v>
      </c>
      <c r="G385" s="23">
        <v>127565.01999999999</v>
      </c>
      <c r="H385" s="15" t="s">
        <v>47</v>
      </c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" customHeight="1" x14ac:dyDescent="0.25">
      <c r="A386" s="6"/>
      <c r="B386" s="15">
        <v>33</v>
      </c>
      <c r="C386" s="15" t="s">
        <v>129</v>
      </c>
      <c r="D386" s="9" t="s">
        <v>235</v>
      </c>
      <c r="E386" s="23">
        <v>88.76</v>
      </c>
      <c r="F386" s="24">
        <v>215</v>
      </c>
      <c r="G386" s="23">
        <v>19083.400000000001</v>
      </c>
      <c r="H386" s="15" t="s">
        <v>39</v>
      </c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" customHeight="1" x14ac:dyDescent="0.25">
      <c r="A387" s="6"/>
      <c r="B387" s="15">
        <v>38</v>
      </c>
      <c r="C387" s="15" t="s">
        <v>129</v>
      </c>
      <c r="D387" s="9" t="s">
        <v>171</v>
      </c>
      <c r="E387" s="23">
        <v>71.22</v>
      </c>
      <c r="F387" s="24">
        <v>3972</v>
      </c>
      <c r="G387" s="23">
        <v>282885.83999999997</v>
      </c>
      <c r="H387" s="15" t="s">
        <v>42</v>
      </c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" customHeight="1" x14ac:dyDescent="0.25">
      <c r="A388" s="6"/>
      <c r="B388" s="15">
        <v>24</v>
      </c>
      <c r="C388" s="15" t="s">
        <v>129</v>
      </c>
      <c r="D388" s="9" t="s">
        <v>127</v>
      </c>
      <c r="E388" s="23">
        <v>41.53</v>
      </c>
      <c r="F388" s="24">
        <v>3198</v>
      </c>
      <c r="G388" s="23">
        <v>132812.94</v>
      </c>
      <c r="H388" s="15" t="s">
        <v>59</v>
      </c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" customHeight="1" x14ac:dyDescent="0.25">
      <c r="A389" s="6"/>
      <c r="B389" s="15">
        <v>37</v>
      </c>
      <c r="C389" s="15" t="s">
        <v>103</v>
      </c>
      <c r="D389" s="9" t="s">
        <v>246</v>
      </c>
      <c r="E389" s="23">
        <v>7.04</v>
      </c>
      <c r="F389" s="24">
        <v>2709</v>
      </c>
      <c r="G389" s="23">
        <v>19071.36</v>
      </c>
      <c r="H389" s="15" t="s">
        <v>72</v>
      </c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" customHeight="1" x14ac:dyDescent="0.25">
      <c r="A390" s="6"/>
      <c r="B390" s="15">
        <v>3</v>
      </c>
      <c r="C390" s="15" t="s">
        <v>103</v>
      </c>
      <c r="D390" s="9" t="s">
        <v>102</v>
      </c>
      <c r="E390" s="23">
        <v>17.77</v>
      </c>
      <c r="F390" s="24">
        <v>2194</v>
      </c>
      <c r="G390" s="23">
        <v>38987.379999999997</v>
      </c>
      <c r="H390" s="15" t="s">
        <v>45</v>
      </c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" customHeight="1" x14ac:dyDescent="0.25">
      <c r="A391" s="6"/>
      <c r="B391" s="15">
        <v>22</v>
      </c>
      <c r="C391" s="15" t="s">
        <v>182</v>
      </c>
      <c r="D391" s="9" t="s">
        <v>181</v>
      </c>
      <c r="E391" s="23">
        <v>35.909999999999997</v>
      </c>
      <c r="F391" s="24">
        <v>6404</v>
      </c>
      <c r="G391" s="23">
        <v>229967.63999999998</v>
      </c>
      <c r="H391" s="15" t="s">
        <v>51</v>
      </c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" customHeight="1" x14ac:dyDescent="0.25">
      <c r="A392" s="6"/>
      <c r="B392" s="15">
        <v>3</v>
      </c>
      <c r="C392" s="15" t="s">
        <v>130</v>
      </c>
      <c r="D392" s="9" t="s">
        <v>231</v>
      </c>
      <c r="E392" s="23">
        <v>55.6</v>
      </c>
      <c r="F392" s="24">
        <v>1809</v>
      </c>
      <c r="G392" s="23">
        <v>100580.40000000001</v>
      </c>
      <c r="H392" s="15" t="s">
        <v>47</v>
      </c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" customHeight="1" x14ac:dyDescent="0.25">
      <c r="A393" s="6"/>
      <c r="B393" s="15">
        <v>14</v>
      </c>
      <c r="C393" s="15" t="s">
        <v>130</v>
      </c>
      <c r="D393" s="9" t="s">
        <v>220</v>
      </c>
      <c r="E393" s="23">
        <v>13.15</v>
      </c>
      <c r="F393" s="24">
        <v>5003</v>
      </c>
      <c r="G393" s="23">
        <v>65789.45</v>
      </c>
      <c r="H393" s="15" t="s">
        <v>72</v>
      </c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" customHeight="1" x14ac:dyDescent="0.25">
      <c r="A394" s="6"/>
      <c r="B394" s="15">
        <v>27</v>
      </c>
      <c r="C394" s="15" t="s">
        <v>130</v>
      </c>
      <c r="D394" s="9" t="s">
        <v>197</v>
      </c>
      <c r="E394" s="23">
        <v>7.66</v>
      </c>
      <c r="F394" s="24">
        <v>8594</v>
      </c>
      <c r="G394" s="23">
        <v>65830.040000000008</v>
      </c>
      <c r="H394" s="15" t="s">
        <v>78</v>
      </c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" customHeight="1" x14ac:dyDescent="0.25">
      <c r="A395" s="6"/>
      <c r="B395" s="15">
        <v>6</v>
      </c>
      <c r="C395" s="15" t="s">
        <v>130</v>
      </c>
      <c r="D395" s="9" t="s">
        <v>192</v>
      </c>
      <c r="E395" s="23">
        <v>75.27</v>
      </c>
      <c r="F395" s="24">
        <v>4683</v>
      </c>
      <c r="G395" s="23">
        <v>352489.41</v>
      </c>
      <c r="H395" s="15" t="s">
        <v>45</v>
      </c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" customHeight="1" x14ac:dyDescent="0.25">
      <c r="A396" s="6"/>
      <c r="B396" s="15">
        <v>23</v>
      </c>
      <c r="C396" s="15" t="s">
        <v>130</v>
      </c>
      <c r="D396" s="9" t="s">
        <v>127</v>
      </c>
      <c r="E396" s="23">
        <v>43.81</v>
      </c>
      <c r="F396" s="24">
        <v>4968</v>
      </c>
      <c r="G396" s="23">
        <v>217648.08000000002</v>
      </c>
      <c r="H396" s="15" t="s">
        <v>51</v>
      </c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" customHeight="1" x14ac:dyDescent="0.25">
      <c r="A397" s="6"/>
      <c r="B397" s="15">
        <v>30</v>
      </c>
      <c r="C397" s="15" t="s">
        <v>207</v>
      </c>
      <c r="D397" s="9" t="s">
        <v>246</v>
      </c>
      <c r="E397" s="23">
        <v>35.840000000000003</v>
      </c>
      <c r="F397" s="24">
        <v>9620</v>
      </c>
      <c r="G397" s="23">
        <v>344780.80000000005</v>
      </c>
      <c r="H397" s="15" t="s">
        <v>51</v>
      </c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" customHeight="1" x14ac:dyDescent="0.25">
      <c r="A398" s="6"/>
      <c r="B398" s="15">
        <v>1</v>
      </c>
      <c r="C398" s="15" t="s">
        <v>207</v>
      </c>
      <c r="D398" s="9" t="s">
        <v>206</v>
      </c>
      <c r="E398" s="23">
        <v>65.400000000000006</v>
      </c>
      <c r="F398" s="24">
        <v>4654</v>
      </c>
      <c r="G398" s="23">
        <v>304371.60000000003</v>
      </c>
      <c r="H398" s="15" t="s">
        <v>78</v>
      </c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" customHeight="1" x14ac:dyDescent="0.25">
      <c r="A399" s="6"/>
      <c r="B399" s="15">
        <v>37</v>
      </c>
      <c r="C399" s="15" t="s">
        <v>211</v>
      </c>
      <c r="D399" s="9" t="s">
        <v>220</v>
      </c>
      <c r="E399" s="23">
        <v>25.81</v>
      </c>
      <c r="F399" s="24">
        <v>3438</v>
      </c>
      <c r="G399" s="23">
        <v>88734.78</v>
      </c>
      <c r="H399" s="15" t="s">
        <v>51</v>
      </c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" customHeight="1" x14ac:dyDescent="0.25">
      <c r="A400" s="6"/>
      <c r="B400" s="15">
        <v>13</v>
      </c>
      <c r="C400" s="15" t="s">
        <v>211</v>
      </c>
      <c r="D400" s="9" t="s">
        <v>209</v>
      </c>
      <c r="E400" s="23">
        <v>36.020000000000003</v>
      </c>
      <c r="F400" s="24">
        <v>2667</v>
      </c>
      <c r="G400" s="23">
        <v>96065.340000000011</v>
      </c>
      <c r="H400" s="15" t="s">
        <v>34</v>
      </c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" customHeight="1" x14ac:dyDescent="0.25">
      <c r="A401" s="6"/>
      <c r="B401" s="15">
        <v>10</v>
      </c>
      <c r="C401" s="15" t="s">
        <v>163</v>
      </c>
      <c r="D401" s="9" t="s">
        <v>192</v>
      </c>
      <c r="E401" s="23">
        <v>94.73</v>
      </c>
      <c r="F401" s="24">
        <v>931</v>
      </c>
      <c r="G401" s="23">
        <v>88193.63</v>
      </c>
      <c r="H401" s="15" t="s">
        <v>78</v>
      </c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" customHeight="1" x14ac:dyDescent="0.25">
      <c r="A402" s="6"/>
      <c r="B402" s="15">
        <v>30</v>
      </c>
      <c r="C402" s="15" t="s">
        <v>163</v>
      </c>
      <c r="D402" s="9" t="s">
        <v>160</v>
      </c>
      <c r="E402" s="23">
        <v>20.03</v>
      </c>
      <c r="F402" s="24">
        <v>6148</v>
      </c>
      <c r="G402" s="23">
        <v>123144.44</v>
      </c>
      <c r="H402" s="15" t="s">
        <v>51</v>
      </c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" customHeight="1" x14ac:dyDescent="0.25">
      <c r="A403" s="6"/>
      <c r="B403" s="15">
        <v>27</v>
      </c>
      <c r="C403" s="15" t="s">
        <v>131</v>
      </c>
      <c r="D403" s="9" t="s">
        <v>127</v>
      </c>
      <c r="E403" s="23">
        <v>42.85</v>
      </c>
      <c r="F403" s="24">
        <v>8109</v>
      </c>
      <c r="G403" s="23">
        <v>347470.65</v>
      </c>
      <c r="H403" s="15" t="s">
        <v>59</v>
      </c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" customHeight="1" x14ac:dyDescent="0.25">
      <c r="A404" s="6"/>
      <c r="B404" s="15">
        <v>36</v>
      </c>
      <c r="C404" s="15" t="s">
        <v>212</v>
      </c>
      <c r="D404" s="9" t="s">
        <v>209</v>
      </c>
      <c r="E404" s="23">
        <v>25.1</v>
      </c>
      <c r="F404" s="24">
        <v>3979</v>
      </c>
      <c r="G404" s="23">
        <v>99872.900000000009</v>
      </c>
      <c r="H404" s="15" t="s">
        <v>51</v>
      </c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" customHeight="1" x14ac:dyDescent="0.25">
      <c r="A405" s="6"/>
      <c r="B405" s="15">
        <v>14</v>
      </c>
      <c r="C405" s="15" t="s">
        <v>88</v>
      </c>
      <c r="D405" s="9" t="s">
        <v>87</v>
      </c>
      <c r="E405" s="23">
        <v>10.17</v>
      </c>
      <c r="F405" s="24">
        <v>5210</v>
      </c>
      <c r="G405" s="23">
        <v>52985.7</v>
      </c>
      <c r="H405" s="15" t="s">
        <v>72</v>
      </c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" customHeight="1" x14ac:dyDescent="0.25">
      <c r="A406" s="6"/>
      <c r="B406" s="15">
        <v>26</v>
      </c>
      <c r="C406" s="15" t="s">
        <v>94</v>
      </c>
      <c r="D406" s="9" t="s">
        <v>249</v>
      </c>
      <c r="E406" s="23">
        <v>87.84</v>
      </c>
      <c r="F406" s="24">
        <v>7510</v>
      </c>
      <c r="G406" s="23">
        <v>659678.4</v>
      </c>
      <c r="H406" s="15" t="s">
        <v>56</v>
      </c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" customHeight="1" x14ac:dyDescent="0.25">
      <c r="A407" s="6"/>
      <c r="B407" s="15">
        <v>8</v>
      </c>
      <c r="C407" s="15" t="s">
        <v>94</v>
      </c>
      <c r="D407" s="9" t="s">
        <v>234</v>
      </c>
      <c r="E407" s="23">
        <v>79.319999999999993</v>
      </c>
      <c r="F407" s="24">
        <v>9559</v>
      </c>
      <c r="G407" s="23">
        <v>758219.87999999989</v>
      </c>
      <c r="H407" s="15" t="s">
        <v>45</v>
      </c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" customHeight="1" x14ac:dyDescent="0.25">
      <c r="A408" s="6"/>
      <c r="B408" s="15">
        <v>33</v>
      </c>
      <c r="C408" s="15" t="s">
        <v>94</v>
      </c>
      <c r="D408" s="9" t="s">
        <v>87</v>
      </c>
      <c r="E408" s="23">
        <v>84.71</v>
      </c>
      <c r="F408" s="24">
        <v>6562</v>
      </c>
      <c r="G408" s="23">
        <v>555867.0199999999</v>
      </c>
      <c r="H408" s="15" t="s">
        <v>72</v>
      </c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" customHeight="1" x14ac:dyDescent="0.25">
      <c r="A409" s="6"/>
      <c r="B409" s="15">
        <v>28</v>
      </c>
      <c r="C409" s="15" t="s">
        <v>76</v>
      </c>
      <c r="D409" s="9" t="s">
        <v>238</v>
      </c>
      <c r="E409" s="23">
        <v>84.14</v>
      </c>
      <c r="F409" s="24">
        <v>9087</v>
      </c>
      <c r="G409" s="23">
        <v>764580.18</v>
      </c>
      <c r="H409" s="15" t="s">
        <v>39</v>
      </c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" customHeight="1" x14ac:dyDescent="0.25">
      <c r="A410" s="6"/>
      <c r="B410" s="15">
        <v>6</v>
      </c>
      <c r="C410" s="15" t="s">
        <v>76</v>
      </c>
      <c r="D410" s="9" t="s">
        <v>215</v>
      </c>
      <c r="E410" s="23">
        <v>55.16</v>
      </c>
      <c r="F410" s="24">
        <v>7611</v>
      </c>
      <c r="G410" s="23">
        <v>419822.75999999995</v>
      </c>
      <c r="H410" s="15" t="s">
        <v>34</v>
      </c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" customHeight="1" x14ac:dyDescent="0.25">
      <c r="A411" s="6"/>
      <c r="B411" s="15">
        <v>25</v>
      </c>
      <c r="C411" s="15" t="s">
        <v>76</v>
      </c>
      <c r="D411" s="9" t="s">
        <v>176</v>
      </c>
      <c r="E411" s="23">
        <v>6.36</v>
      </c>
      <c r="F411" s="24">
        <v>6750</v>
      </c>
      <c r="G411" s="23">
        <v>42930</v>
      </c>
      <c r="H411" s="15" t="s">
        <v>59</v>
      </c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" customHeight="1" x14ac:dyDescent="0.25">
      <c r="A412" s="6"/>
      <c r="B412" s="15">
        <v>1</v>
      </c>
      <c r="C412" s="15" t="s">
        <v>76</v>
      </c>
      <c r="D412" s="9" t="s">
        <v>110</v>
      </c>
      <c r="E412" s="23">
        <v>62.92</v>
      </c>
      <c r="F412" s="24">
        <v>8246</v>
      </c>
      <c r="G412" s="23">
        <v>518838.32</v>
      </c>
      <c r="H412" s="15" t="s">
        <v>72</v>
      </c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" customHeight="1" x14ac:dyDescent="0.25">
      <c r="A413" s="6"/>
      <c r="B413" s="15">
        <v>3</v>
      </c>
      <c r="C413" s="15" t="s">
        <v>76</v>
      </c>
      <c r="D413" s="9" t="s">
        <v>77</v>
      </c>
      <c r="E413" s="23">
        <v>31.26</v>
      </c>
      <c r="F413" s="24">
        <v>3587</v>
      </c>
      <c r="G413" s="23">
        <v>112129.62000000001</v>
      </c>
      <c r="H413" s="15" t="s">
        <v>78</v>
      </c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" customHeight="1" x14ac:dyDescent="0.25">
      <c r="A414" s="6"/>
      <c r="B414" s="15">
        <v>10</v>
      </c>
      <c r="C414" s="15" t="s">
        <v>236</v>
      </c>
      <c r="D414" s="9" t="s">
        <v>235</v>
      </c>
      <c r="E414" s="23">
        <v>40.56</v>
      </c>
      <c r="F414" s="24">
        <v>1423</v>
      </c>
      <c r="G414" s="23">
        <v>57716.880000000005</v>
      </c>
      <c r="H414" s="15" t="s">
        <v>39</v>
      </c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" customHeight="1" x14ac:dyDescent="0.25">
      <c r="A415" s="6"/>
      <c r="B415" s="15">
        <v>22</v>
      </c>
      <c r="C415" s="15" t="s">
        <v>125</v>
      </c>
      <c r="D415" s="9" t="s">
        <v>246</v>
      </c>
      <c r="E415" s="23">
        <v>68.36</v>
      </c>
      <c r="F415" s="24">
        <v>7393</v>
      </c>
      <c r="G415" s="23">
        <v>505385.48</v>
      </c>
      <c r="H415" s="15" t="s">
        <v>39</v>
      </c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" customHeight="1" x14ac:dyDescent="0.25">
      <c r="A416" s="6"/>
      <c r="B416" s="15">
        <v>11</v>
      </c>
      <c r="C416" s="15" t="s">
        <v>125</v>
      </c>
      <c r="D416" s="9" t="s">
        <v>241</v>
      </c>
      <c r="E416" s="23">
        <v>97.54</v>
      </c>
      <c r="F416" s="24">
        <v>7428</v>
      </c>
      <c r="G416" s="23">
        <v>724527.12</v>
      </c>
      <c r="H416" s="15" t="s">
        <v>59</v>
      </c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" customHeight="1" x14ac:dyDescent="0.25">
      <c r="A417" s="6"/>
      <c r="B417" s="15">
        <v>20</v>
      </c>
      <c r="C417" s="15" t="s">
        <v>125</v>
      </c>
      <c r="D417" s="9" t="s">
        <v>235</v>
      </c>
      <c r="E417" s="23">
        <v>34.22</v>
      </c>
      <c r="F417" s="24">
        <v>9177</v>
      </c>
      <c r="G417" s="23">
        <v>314036.94</v>
      </c>
      <c r="H417" s="15" t="s">
        <v>39</v>
      </c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" customHeight="1" x14ac:dyDescent="0.25">
      <c r="A418" s="6"/>
      <c r="B418" s="15">
        <v>18</v>
      </c>
      <c r="C418" s="15" t="s">
        <v>125</v>
      </c>
      <c r="D418" s="9" t="s">
        <v>123</v>
      </c>
      <c r="E418" s="23">
        <v>22.11</v>
      </c>
      <c r="F418" s="24">
        <v>9146</v>
      </c>
      <c r="G418" s="23">
        <v>202218.06</v>
      </c>
      <c r="H418" s="15" t="s">
        <v>47</v>
      </c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" customHeight="1" x14ac:dyDescent="0.25">
      <c r="A419" s="6"/>
      <c r="B419" s="15">
        <v>9</v>
      </c>
      <c r="C419" s="15" t="s">
        <v>222</v>
      </c>
      <c r="D419" s="9" t="s">
        <v>241</v>
      </c>
      <c r="E419" s="23">
        <v>30.51</v>
      </c>
      <c r="F419" s="24">
        <v>759</v>
      </c>
      <c r="G419" s="23">
        <v>23157.09</v>
      </c>
      <c r="H419" s="15" t="s">
        <v>47</v>
      </c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" customHeight="1" x14ac:dyDescent="0.25">
      <c r="A420" s="6"/>
      <c r="B420" s="15">
        <v>11</v>
      </c>
      <c r="C420" s="15" t="s">
        <v>222</v>
      </c>
      <c r="D420" s="9" t="s">
        <v>220</v>
      </c>
      <c r="E420" s="23">
        <v>83.54</v>
      </c>
      <c r="F420" s="24">
        <v>918</v>
      </c>
      <c r="G420" s="23">
        <v>76689.72</v>
      </c>
      <c r="H420" s="15" t="s">
        <v>51</v>
      </c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" customHeight="1" x14ac:dyDescent="0.25">
      <c r="A421" s="6"/>
      <c r="B421" s="15">
        <v>19</v>
      </c>
      <c r="C421" s="15" t="s">
        <v>222</v>
      </c>
      <c r="D421" s="9" t="s">
        <v>220</v>
      </c>
      <c r="E421" s="23">
        <v>35.4</v>
      </c>
      <c r="F421" s="24">
        <v>7504</v>
      </c>
      <c r="G421" s="23">
        <v>265641.59999999998</v>
      </c>
      <c r="H421" s="15" t="s">
        <v>47</v>
      </c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" customHeight="1" x14ac:dyDescent="0.25">
      <c r="A422" s="6"/>
      <c r="B422" s="15">
        <v>6</v>
      </c>
      <c r="C422" s="15" t="s">
        <v>147</v>
      </c>
      <c r="D422" s="9" t="s">
        <v>240</v>
      </c>
      <c r="E422" s="23">
        <v>5.93</v>
      </c>
      <c r="F422" s="24">
        <v>3282</v>
      </c>
      <c r="G422" s="23">
        <v>19462.259999999998</v>
      </c>
      <c r="H422" s="15" t="s">
        <v>34</v>
      </c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" customHeight="1" x14ac:dyDescent="0.25">
      <c r="A423" s="6"/>
      <c r="B423" s="15">
        <v>21</v>
      </c>
      <c r="C423" s="15" t="s">
        <v>147</v>
      </c>
      <c r="D423" s="9" t="s">
        <v>238</v>
      </c>
      <c r="E423" s="23">
        <v>13.42</v>
      </c>
      <c r="F423" s="24">
        <v>5286</v>
      </c>
      <c r="G423" s="23">
        <v>70938.12</v>
      </c>
      <c r="H423" s="15" t="s">
        <v>56</v>
      </c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" customHeight="1" x14ac:dyDescent="0.25">
      <c r="A424" s="6"/>
      <c r="B424" s="15">
        <v>24</v>
      </c>
      <c r="C424" s="15" t="s">
        <v>147</v>
      </c>
      <c r="D424" s="9" t="s">
        <v>231</v>
      </c>
      <c r="E424" s="23">
        <v>11.08</v>
      </c>
      <c r="F424" s="24">
        <v>8671</v>
      </c>
      <c r="G424" s="23">
        <v>96074.680000000008</v>
      </c>
      <c r="H424" s="15" t="s">
        <v>47</v>
      </c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" customHeight="1" x14ac:dyDescent="0.25">
      <c r="A425" s="6"/>
      <c r="B425" s="15">
        <v>22</v>
      </c>
      <c r="C425" s="15" t="s">
        <v>147</v>
      </c>
      <c r="D425" s="9" t="s">
        <v>171</v>
      </c>
      <c r="E425" s="23">
        <v>52.25</v>
      </c>
      <c r="F425" s="24">
        <v>9759</v>
      </c>
      <c r="G425" s="23">
        <v>509907.75</v>
      </c>
      <c r="H425" s="15" t="s">
        <v>34</v>
      </c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" customHeight="1" x14ac:dyDescent="0.25">
      <c r="A426" s="6"/>
      <c r="B426" s="15">
        <v>29</v>
      </c>
      <c r="C426" s="15" t="s">
        <v>147</v>
      </c>
      <c r="D426" s="9" t="s">
        <v>146</v>
      </c>
      <c r="E426" s="23">
        <v>34.4</v>
      </c>
      <c r="F426" s="24">
        <v>3493</v>
      </c>
      <c r="G426" s="23">
        <v>120159.2</v>
      </c>
      <c r="H426" s="15" t="s">
        <v>45</v>
      </c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" customHeight="1" x14ac:dyDescent="0.25">
      <c r="A427" s="6"/>
      <c r="B427" s="15">
        <v>37</v>
      </c>
      <c r="C427" s="15" t="s">
        <v>196</v>
      </c>
      <c r="D427" s="9" t="s">
        <v>192</v>
      </c>
      <c r="E427" s="23">
        <v>62.37</v>
      </c>
      <c r="F427" s="24">
        <v>5385</v>
      </c>
      <c r="G427" s="23">
        <v>335862.45</v>
      </c>
      <c r="H427" s="15" t="s">
        <v>45</v>
      </c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" customHeight="1" x14ac:dyDescent="0.25">
      <c r="A428" s="6"/>
      <c r="B428" s="15">
        <v>16</v>
      </c>
      <c r="C428" s="15" t="s">
        <v>119</v>
      </c>
      <c r="D428" s="9" t="s">
        <v>246</v>
      </c>
      <c r="E428" s="23">
        <v>66.05</v>
      </c>
      <c r="F428" s="24">
        <v>4178</v>
      </c>
      <c r="G428" s="23">
        <v>275956.89999999997</v>
      </c>
      <c r="H428" s="15" t="s">
        <v>39</v>
      </c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" customHeight="1" x14ac:dyDescent="0.25">
      <c r="A429" s="6"/>
      <c r="B429" s="15">
        <v>3</v>
      </c>
      <c r="C429" s="15" t="s">
        <v>119</v>
      </c>
      <c r="D429" s="9" t="s">
        <v>235</v>
      </c>
      <c r="E429" s="23">
        <v>70.91</v>
      </c>
      <c r="F429" s="24">
        <v>7882</v>
      </c>
      <c r="G429" s="23">
        <v>558912.62</v>
      </c>
      <c r="H429" s="15" t="s">
        <v>45</v>
      </c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" customHeight="1" x14ac:dyDescent="0.25">
      <c r="A430" s="6"/>
      <c r="B430" s="15">
        <v>4</v>
      </c>
      <c r="C430" s="15" t="s">
        <v>119</v>
      </c>
      <c r="D430" s="9" t="s">
        <v>209</v>
      </c>
      <c r="E430" s="23">
        <v>14.9</v>
      </c>
      <c r="F430" s="24">
        <v>5670</v>
      </c>
      <c r="G430" s="23">
        <v>84483</v>
      </c>
      <c r="H430" s="15" t="s">
        <v>51</v>
      </c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" customHeight="1" x14ac:dyDescent="0.25">
      <c r="A431" s="6"/>
      <c r="B431" s="15">
        <v>15</v>
      </c>
      <c r="C431" s="15" t="s">
        <v>119</v>
      </c>
      <c r="D431" s="9" t="s">
        <v>115</v>
      </c>
      <c r="E431" s="23">
        <v>85.44</v>
      </c>
      <c r="F431" s="24">
        <v>4881</v>
      </c>
      <c r="G431" s="23">
        <v>417032.64</v>
      </c>
      <c r="H431" s="15" t="s">
        <v>78</v>
      </c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" customHeight="1" x14ac:dyDescent="0.25">
      <c r="A432" s="6"/>
      <c r="B432" s="15">
        <v>40</v>
      </c>
      <c r="C432" s="15" t="s">
        <v>66</v>
      </c>
      <c r="D432" s="9" t="s">
        <v>62</v>
      </c>
      <c r="E432" s="23">
        <v>29.04</v>
      </c>
      <c r="F432" s="24">
        <v>7527</v>
      </c>
      <c r="G432" s="23">
        <v>218584.08</v>
      </c>
      <c r="H432" s="15" t="s">
        <v>59</v>
      </c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" customHeight="1" x14ac:dyDescent="0.25">
      <c r="A433" s="6"/>
      <c r="B433" s="15">
        <v>25</v>
      </c>
      <c r="C433" s="15" t="s">
        <v>139</v>
      </c>
      <c r="D433" s="9" t="s">
        <v>238</v>
      </c>
      <c r="E433" s="23">
        <v>49.89</v>
      </c>
      <c r="F433" s="24">
        <v>374</v>
      </c>
      <c r="G433" s="23">
        <v>18658.86</v>
      </c>
      <c r="H433" s="15" t="s">
        <v>32</v>
      </c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" customHeight="1" x14ac:dyDescent="0.25">
      <c r="A434" s="6"/>
      <c r="B434" s="15">
        <v>30</v>
      </c>
      <c r="C434" s="15" t="s">
        <v>139</v>
      </c>
      <c r="D434" s="9" t="s">
        <v>141</v>
      </c>
      <c r="E434" s="23">
        <v>90.94</v>
      </c>
      <c r="F434" s="24">
        <v>7851</v>
      </c>
      <c r="G434" s="23">
        <v>713969.94</v>
      </c>
      <c r="H434" s="15" t="s">
        <v>36</v>
      </c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" customHeight="1" x14ac:dyDescent="0.25">
      <c r="A435" s="6"/>
      <c r="B435" s="15">
        <v>38</v>
      </c>
      <c r="C435" s="15" t="s">
        <v>139</v>
      </c>
      <c r="D435" s="9" t="s">
        <v>137</v>
      </c>
      <c r="E435" s="23">
        <v>59.61</v>
      </c>
      <c r="F435" s="24">
        <v>4723</v>
      </c>
      <c r="G435" s="23">
        <v>281538.02999999997</v>
      </c>
      <c r="H435" s="15" t="s">
        <v>72</v>
      </c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" customHeight="1" x14ac:dyDescent="0.25">
      <c r="A436" s="6"/>
      <c r="B436" s="15">
        <v>32</v>
      </c>
      <c r="C436" s="15" t="s">
        <v>85</v>
      </c>
      <c r="D436" s="9" t="s">
        <v>250</v>
      </c>
      <c r="E436" s="23">
        <v>79.319999999999993</v>
      </c>
      <c r="F436" s="24">
        <v>7709</v>
      </c>
      <c r="G436" s="23">
        <v>611477.88</v>
      </c>
      <c r="H436" s="15" t="s">
        <v>45</v>
      </c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" customHeight="1" x14ac:dyDescent="0.25">
      <c r="A437" s="6"/>
      <c r="B437" s="15">
        <v>19</v>
      </c>
      <c r="C437" s="15" t="s">
        <v>85</v>
      </c>
      <c r="D437" s="9" t="s">
        <v>77</v>
      </c>
      <c r="E437" s="23">
        <v>31.54</v>
      </c>
      <c r="F437" s="24">
        <v>6539</v>
      </c>
      <c r="G437" s="23">
        <v>206240.06</v>
      </c>
      <c r="H437" s="15" t="s">
        <v>72</v>
      </c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" customHeight="1" x14ac:dyDescent="0.25">
      <c r="A438" s="6"/>
      <c r="B438" s="15">
        <v>13</v>
      </c>
      <c r="C438" s="15" t="s">
        <v>217</v>
      </c>
      <c r="D438" s="9" t="s">
        <v>241</v>
      </c>
      <c r="E438" s="23">
        <v>29.77</v>
      </c>
      <c r="F438" s="24">
        <v>3067</v>
      </c>
      <c r="G438" s="23">
        <v>91304.59</v>
      </c>
      <c r="H438" s="15" t="s">
        <v>72</v>
      </c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" customHeight="1" x14ac:dyDescent="0.25">
      <c r="A439" s="6"/>
      <c r="B439" s="15">
        <v>14</v>
      </c>
      <c r="C439" s="15" t="s">
        <v>217</v>
      </c>
      <c r="D439" s="9" t="s">
        <v>216</v>
      </c>
      <c r="E439" s="23">
        <v>46.48</v>
      </c>
      <c r="F439" s="24">
        <v>3088</v>
      </c>
      <c r="G439" s="23">
        <v>143530.23999999999</v>
      </c>
      <c r="H439" s="15" t="s">
        <v>34</v>
      </c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" customHeight="1" x14ac:dyDescent="0.25">
      <c r="A440" s="6"/>
      <c r="B440" s="15">
        <v>35</v>
      </c>
      <c r="C440" s="15" t="s">
        <v>167</v>
      </c>
      <c r="D440" s="9" t="s">
        <v>238</v>
      </c>
      <c r="E440" s="23">
        <v>95.27</v>
      </c>
      <c r="F440" s="24">
        <v>1679</v>
      </c>
      <c r="G440" s="23">
        <v>159958.32999999999</v>
      </c>
      <c r="H440" s="15" t="s">
        <v>51</v>
      </c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" customHeight="1" x14ac:dyDescent="0.25">
      <c r="A441" s="6"/>
      <c r="B441" s="15">
        <v>32</v>
      </c>
      <c r="C441" s="15" t="s">
        <v>167</v>
      </c>
      <c r="D441" s="9" t="s">
        <v>160</v>
      </c>
      <c r="E441" s="23">
        <v>77.34</v>
      </c>
      <c r="F441" s="24">
        <v>8431</v>
      </c>
      <c r="G441" s="23">
        <v>652053.54</v>
      </c>
      <c r="H441" s="15" t="s">
        <v>32</v>
      </c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" customHeight="1" x14ac:dyDescent="0.25">
      <c r="A442" s="6"/>
      <c r="B442" s="15">
        <v>39</v>
      </c>
      <c r="C442" s="15" t="s">
        <v>167</v>
      </c>
      <c r="D442" s="9" t="s">
        <v>160</v>
      </c>
      <c r="E442" s="23">
        <v>94.24</v>
      </c>
      <c r="F442" s="24">
        <v>3628</v>
      </c>
      <c r="G442" s="23">
        <v>341902.72</v>
      </c>
      <c r="H442" s="15" t="s">
        <v>39</v>
      </c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" customHeight="1" x14ac:dyDescent="0.25">
      <c r="A443" s="6"/>
      <c r="B443" s="15">
        <v>31</v>
      </c>
      <c r="C443" s="15" t="s">
        <v>60</v>
      </c>
      <c r="D443" s="9" t="s">
        <v>243</v>
      </c>
      <c r="E443" s="23">
        <v>64.930000000000007</v>
      </c>
      <c r="F443" s="24">
        <v>9969</v>
      </c>
      <c r="G443" s="23">
        <v>647287.17000000004</v>
      </c>
      <c r="H443" s="15" t="s">
        <v>72</v>
      </c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" customHeight="1" x14ac:dyDescent="0.25">
      <c r="A444" s="6"/>
      <c r="B444" s="15">
        <v>9</v>
      </c>
      <c r="C444" s="15" t="s">
        <v>60</v>
      </c>
      <c r="D444" s="9" t="s">
        <v>102</v>
      </c>
      <c r="E444" s="23">
        <v>99.09</v>
      </c>
      <c r="F444" s="24">
        <v>142</v>
      </c>
      <c r="G444" s="23">
        <v>14070.78</v>
      </c>
      <c r="H444" s="15" t="s">
        <v>56</v>
      </c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" customHeight="1" x14ac:dyDescent="0.25">
      <c r="A445" s="6"/>
      <c r="B445" s="15">
        <v>32</v>
      </c>
      <c r="C445" s="15" t="s">
        <v>60</v>
      </c>
      <c r="D445" s="9" t="s">
        <v>41</v>
      </c>
      <c r="E445" s="23">
        <v>60.31</v>
      </c>
      <c r="F445" s="24">
        <v>8462</v>
      </c>
      <c r="G445" s="23">
        <v>510343.22000000003</v>
      </c>
      <c r="H445" s="15" t="s">
        <v>42</v>
      </c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" customHeight="1" x14ac:dyDescent="0.25">
      <c r="A446" s="6"/>
      <c r="B446" s="15">
        <v>13</v>
      </c>
      <c r="C446" s="15" t="s">
        <v>126</v>
      </c>
      <c r="D446" s="9" t="s">
        <v>123</v>
      </c>
      <c r="E446" s="23">
        <v>40.880000000000003</v>
      </c>
      <c r="F446" s="24">
        <v>4999</v>
      </c>
      <c r="G446" s="23">
        <v>204359.12000000002</v>
      </c>
      <c r="H446" s="15" t="s">
        <v>34</v>
      </c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" customHeight="1" x14ac:dyDescent="0.25">
      <c r="A447" s="6"/>
      <c r="B447" s="15">
        <v>11</v>
      </c>
      <c r="C447" s="15" t="s">
        <v>138</v>
      </c>
      <c r="D447" s="9" t="s">
        <v>220</v>
      </c>
      <c r="E447" s="23">
        <v>67.2</v>
      </c>
      <c r="F447" s="24">
        <v>4991</v>
      </c>
      <c r="G447" s="23">
        <v>335395.20000000001</v>
      </c>
      <c r="H447" s="15" t="s">
        <v>45</v>
      </c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" customHeight="1" x14ac:dyDescent="0.25">
      <c r="A448" s="6"/>
      <c r="B448" s="15">
        <v>30</v>
      </c>
      <c r="C448" s="15" t="s">
        <v>138</v>
      </c>
      <c r="D448" s="9" t="s">
        <v>192</v>
      </c>
      <c r="E448" s="23">
        <v>88.07</v>
      </c>
      <c r="F448" s="24">
        <v>636</v>
      </c>
      <c r="G448" s="23">
        <v>56012.52</v>
      </c>
      <c r="H448" s="15" t="s">
        <v>59</v>
      </c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" customHeight="1" x14ac:dyDescent="0.25">
      <c r="A449" s="6"/>
      <c r="B449" s="15">
        <v>39</v>
      </c>
      <c r="C449" s="15" t="s">
        <v>138</v>
      </c>
      <c r="D449" s="9" t="s">
        <v>137</v>
      </c>
      <c r="E449" s="23">
        <v>19.440000000000001</v>
      </c>
      <c r="F449" s="24">
        <v>4227</v>
      </c>
      <c r="G449" s="23">
        <v>82172.88</v>
      </c>
      <c r="H449" s="15" t="s">
        <v>51</v>
      </c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" customHeight="1" x14ac:dyDescent="0.25">
      <c r="A450" s="6"/>
      <c r="B450" s="15">
        <v>14</v>
      </c>
      <c r="C450" s="15" t="s">
        <v>157</v>
      </c>
      <c r="D450" s="9" t="s">
        <v>220</v>
      </c>
      <c r="E450" s="23">
        <v>12.13</v>
      </c>
      <c r="F450" s="24">
        <v>9212</v>
      </c>
      <c r="G450" s="23">
        <v>111741.56000000001</v>
      </c>
      <c r="H450" s="15" t="s">
        <v>78</v>
      </c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" customHeight="1" x14ac:dyDescent="0.25">
      <c r="A451" s="6"/>
      <c r="B451" s="15">
        <v>2</v>
      </c>
      <c r="C451" s="15" t="s">
        <v>157</v>
      </c>
      <c r="D451" s="9" t="s">
        <v>188</v>
      </c>
      <c r="E451" s="23">
        <v>64.86</v>
      </c>
      <c r="F451" s="24">
        <v>1375</v>
      </c>
      <c r="G451" s="23">
        <v>89182.5</v>
      </c>
      <c r="H451" s="15" t="s">
        <v>32</v>
      </c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" customHeight="1" x14ac:dyDescent="0.25">
      <c r="A452" s="6"/>
      <c r="B452" s="15">
        <v>8</v>
      </c>
      <c r="C452" s="15" t="s">
        <v>157</v>
      </c>
      <c r="D452" s="9" t="s">
        <v>184</v>
      </c>
      <c r="E452" s="23">
        <v>30.48</v>
      </c>
      <c r="F452" s="24">
        <v>9240</v>
      </c>
      <c r="G452" s="23">
        <v>281635.20000000001</v>
      </c>
      <c r="H452" s="15" t="s">
        <v>42</v>
      </c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" customHeight="1" x14ac:dyDescent="0.25">
      <c r="A453" s="6"/>
      <c r="B453" s="15">
        <v>6</v>
      </c>
      <c r="C453" s="15" t="s">
        <v>157</v>
      </c>
      <c r="D453" s="9" t="s">
        <v>156</v>
      </c>
      <c r="E453" s="23">
        <v>45.13</v>
      </c>
      <c r="F453" s="24">
        <v>3768</v>
      </c>
      <c r="G453" s="23">
        <v>170049.84</v>
      </c>
      <c r="H453" s="15" t="s">
        <v>59</v>
      </c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" customHeight="1" x14ac:dyDescent="0.25">
      <c r="A454" s="6"/>
      <c r="B454" s="15">
        <v>6</v>
      </c>
      <c r="C454" s="15" t="s">
        <v>154</v>
      </c>
      <c r="D454" s="9" t="s">
        <v>146</v>
      </c>
      <c r="E454" s="23">
        <v>97.52</v>
      </c>
      <c r="F454" s="24">
        <v>9372</v>
      </c>
      <c r="G454" s="23">
        <v>913957.44</v>
      </c>
      <c r="H454" s="15" t="s">
        <v>72</v>
      </c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" customHeight="1" x14ac:dyDescent="0.25">
      <c r="A455" s="6"/>
      <c r="B455" s="15">
        <v>40</v>
      </c>
      <c r="C455" s="15" t="s">
        <v>143</v>
      </c>
      <c r="D455" s="9" t="s">
        <v>206</v>
      </c>
      <c r="E455" s="23">
        <v>46.64</v>
      </c>
      <c r="F455" s="24">
        <v>9431</v>
      </c>
      <c r="G455" s="23">
        <v>439861.84</v>
      </c>
      <c r="H455" s="15" t="s">
        <v>47</v>
      </c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" customHeight="1" x14ac:dyDescent="0.25">
      <c r="A456" s="6"/>
      <c r="B456" s="15">
        <v>2</v>
      </c>
      <c r="C456" s="15" t="s">
        <v>143</v>
      </c>
      <c r="D456" s="9" t="s">
        <v>184</v>
      </c>
      <c r="E456" s="23">
        <v>46.63</v>
      </c>
      <c r="F456" s="24">
        <v>6313</v>
      </c>
      <c r="G456" s="23">
        <v>294375.19</v>
      </c>
      <c r="H456" s="15" t="s">
        <v>51</v>
      </c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" customHeight="1" x14ac:dyDescent="0.25">
      <c r="A457" s="6"/>
      <c r="B457" s="15">
        <v>2</v>
      </c>
      <c r="C457" s="15" t="s">
        <v>143</v>
      </c>
      <c r="D457" s="9" t="s">
        <v>141</v>
      </c>
      <c r="E457" s="23">
        <v>58.06</v>
      </c>
      <c r="F457" s="24">
        <v>3730</v>
      </c>
      <c r="G457" s="23">
        <v>216563.80000000002</v>
      </c>
      <c r="H457" s="15" t="s">
        <v>59</v>
      </c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" customHeight="1" x14ac:dyDescent="0.25">
      <c r="A458" s="6"/>
      <c r="B458" s="15">
        <v>4</v>
      </c>
      <c r="C458" s="15" t="s">
        <v>225</v>
      </c>
      <c r="D458" s="9" t="s">
        <v>238</v>
      </c>
      <c r="E458" s="23">
        <v>60.97</v>
      </c>
      <c r="F458" s="24">
        <v>1398</v>
      </c>
      <c r="G458" s="23">
        <v>85236.06</v>
      </c>
      <c r="H458" s="15" t="s">
        <v>45</v>
      </c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" customHeight="1" x14ac:dyDescent="0.25">
      <c r="A459" s="6"/>
      <c r="B459" s="15">
        <v>1</v>
      </c>
      <c r="C459" s="15" t="s">
        <v>225</v>
      </c>
      <c r="D459" s="9" t="s">
        <v>220</v>
      </c>
      <c r="E459" s="23">
        <v>95.38</v>
      </c>
      <c r="F459" s="24">
        <v>8594</v>
      </c>
      <c r="G459" s="23">
        <v>819695.72</v>
      </c>
      <c r="H459" s="15" t="s">
        <v>45</v>
      </c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1000"/>
  <sheetViews>
    <sheetView zoomScale="140" zoomScaleNormal="140" workbookViewId="0">
      <selection activeCell="C10" sqref="C10"/>
    </sheetView>
  </sheetViews>
  <sheetFormatPr defaultColWidth="14.42578125" defaultRowHeight="15" customHeight="1" x14ac:dyDescent="0.25"/>
  <cols>
    <col min="1" max="1" width="9.140625" customWidth="1"/>
    <col min="2" max="2" width="17.42578125" customWidth="1"/>
    <col min="3" max="3" width="10" customWidth="1"/>
    <col min="4" max="6" width="9.140625" customWidth="1"/>
    <col min="7" max="25" width="8.7109375" customWidth="1"/>
  </cols>
  <sheetData>
    <row r="1" spans="1:25" ht="15" customHeight="1" x14ac:dyDescent="0.25">
      <c r="A1" s="5"/>
      <c r="B1" s="20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12.75" customHeight="1" x14ac:dyDescent="0.25">
      <c r="A2" s="7"/>
      <c r="B2" s="7"/>
      <c r="C2" s="7"/>
      <c r="D2" s="7"/>
      <c r="E2" s="7"/>
      <c r="F2" s="7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12.75" customHeight="1" x14ac:dyDescent="0.25">
      <c r="A3" s="7"/>
      <c r="B3" s="7"/>
      <c r="C3" s="7"/>
      <c r="D3" s="7"/>
      <c r="E3" s="7"/>
      <c r="F3" s="7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12.75" customHeight="1" x14ac:dyDescent="0.25">
      <c r="A4" s="7"/>
      <c r="B4" s="7"/>
      <c r="C4" s="7"/>
      <c r="D4" s="7"/>
      <c r="E4" s="7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12.75" customHeight="1" x14ac:dyDescent="0.25">
      <c r="A5" s="7"/>
      <c r="B5" s="7"/>
      <c r="C5" s="7"/>
      <c r="D5" s="7"/>
      <c r="E5" s="7"/>
      <c r="F5" s="7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12.75" customHeight="1" x14ac:dyDescent="0.25">
      <c r="A6" s="7"/>
      <c r="B6" s="7"/>
      <c r="C6" s="7"/>
      <c r="D6" s="7"/>
      <c r="E6" s="7"/>
      <c r="F6" s="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12.75" customHeight="1" x14ac:dyDescent="0.25">
      <c r="A7" s="7"/>
      <c r="B7" s="7"/>
      <c r="C7" s="7"/>
      <c r="D7" s="7"/>
      <c r="E7" s="7"/>
      <c r="F7" s="7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12.75" customHeight="1" x14ac:dyDescent="0.25">
      <c r="A8" s="7"/>
      <c r="B8" s="7"/>
      <c r="C8" s="7"/>
      <c r="D8" s="7"/>
      <c r="E8" s="7"/>
      <c r="F8" s="7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9.5" customHeight="1" x14ac:dyDescent="0.25">
      <c r="A10" s="6"/>
      <c r="B10" s="30" t="s">
        <v>280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5" customHeight="1" x14ac:dyDescent="0.25">
      <c r="A11" s="6"/>
      <c r="B11" s="32" t="s">
        <v>264</v>
      </c>
      <c r="C11" s="15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5" customHeight="1" x14ac:dyDescent="0.25">
      <c r="A12" s="6"/>
      <c r="B12" s="32" t="s">
        <v>265</v>
      </c>
      <c r="C12" s="15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" customHeight="1" x14ac:dyDescent="0.25">
      <c r="A13" s="6"/>
      <c r="B13" s="32" t="s">
        <v>266</v>
      </c>
      <c r="C13" s="1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5" customHeight="1" x14ac:dyDescent="0.25">
      <c r="A14" s="6"/>
      <c r="B14" s="32" t="s">
        <v>267</v>
      </c>
      <c r="C14" s="15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" customHeight="1" x14ac:dyDescent="0.25">
      <c r="A15" s="6"/>
      <c r="B15" s="32" t="s">
        <v>268</v>
      </c>
      <c r="C15" s="15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2.75" customHeight="1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2.7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5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5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5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5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5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5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pans="1:25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pans="1:25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pans="1:25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pans="1:25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pans="1:25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pans="1:25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pans="1:25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pans="1:25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pans="1:25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pans="1:25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pans="1:25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pans="1:25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pans="1:25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pans="1:25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pans="1:25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pans="1:25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pans="1:25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pans="1:25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pans="1:25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pans="1:25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pans="1:25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pans="1:25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pans="1:25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pans="1:25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pans="1:25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pans="1:25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pans="1:25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pans="1:25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pans="1:25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pans="1:25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pans="1:25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pans="1:25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pans="1:25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pans="1:25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pans="1:25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pans="1:25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pans="1:25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pans="1:25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pans="1:25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pans="1:25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pans="1:25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pans="1:25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pans="1:25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pans="1:25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pans="1:25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pans="1:25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pans="1:25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pans="1:25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pans="1:25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pans="1:25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pans="1:25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pans="1:25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pans="1:25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pans="1:25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pans="1:25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pans="1:25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pans="1:25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pans="1:25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pans="1:25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pans="1:25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pans="1:25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pans="1:25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pans="1:25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pans="1:25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pans="1:25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pans="1:25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pans="1:25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pans="1:25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pans="1:25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pans="1:25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pans="1:25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pans="1:25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pans="1:25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pans="1:25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pans="1:25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pans="1:25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pans="1:25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pans="1:25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pans="1:25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spans="1:25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spans="1:25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spans="1:25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spans="1:25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spans="1:25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spans="1:25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spans="1:25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spans="1:25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spans="1:25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spans="1:25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spans="1:25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spans="1:25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spans="1:25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spans="1:25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spans="1:25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spans="1:25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spans="1:25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spans="1:25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spans="1:25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spans="1:25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spans="1:25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spans="1:25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spans="1:25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spans="1:25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spans="1:25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spans="1:25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spans="1:25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spans="1:25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spans="1:25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spans="1:25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spans="1:25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spans="1:25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spans="1:25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spans="1:25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spans="1:25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spans="1:25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spans="1:25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spans="1:25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spans="1:25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spans="1:25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spans="1:25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spans="1:25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spans="1:25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spans="1:25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spans="1:25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spans="1:25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spans="1:25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spans="1:25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spans="1:25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spans="1:25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spans="1:25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spans="1:25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spans="1:25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spans="1:25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spans="1:25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spans="1:25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spans="1:25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spans="1:25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spans="1:25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spans="1:25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spans="1:25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spans="1:25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spans="1:25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spans="1:25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spans="1:25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spans="1:25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spans="1:25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spans="1:25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spans="1:25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spans="1:25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spans="1:25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spans="1:25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spans="1:25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spans="1:25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spans="1:25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spans="1:25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spans="1:25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spans="1:25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spans="1:25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spans="1:25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spans="1:25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spans="1:25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spans="1:25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spans="1:25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spans="1:25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spans="1:25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spans="1:25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spans="1:25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spans="1:25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spans="1:25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spans="1:25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spans="1:25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spans="1:25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spans="1:25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spans="1:25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spans="1:25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spans="1:25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spans="1:25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spans="1:25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spans="1:25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spans="1:25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spans="1:25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spans="1:25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spans="1:25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spans="1:25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spans="1:25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spans="1:25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spans="1:25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spans="1:25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spans="1:25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spans="1:25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spans="1:25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spans="1:25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spans="1:25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spans="1:25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spans="1:25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spans="1:25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spans="1:25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spans="1:25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spans="1:25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spans="1:25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spans="1:25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spans="1:25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spans="1:25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spans="1:25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spans="1:25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spans="1:25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spans="1:25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spans="1:25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spans="1:25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spans="1:25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spans="1:25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spans="1:25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spans="1:25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spans="1:25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spans="1:25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spans="1:25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spans="1:25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spans="1:25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spans="1:25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spans="1:25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spans="1:25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spans="1:25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spans="1:25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spans="1:25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spans="1:25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spans="1:25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spans="1:25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spans="1:25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spans="1:25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spans="1:25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spans="1:25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spans="1:25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spans="1:25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spans="1:25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spans="1:25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spans="1:25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spans="1:25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spans="1:25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spans="1:25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spans="1:25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spans="1:25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spans="1:25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spans="1:25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spans="1:25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spans="1:25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spans="1:25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spans="1:25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spans="1:25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spans="1:25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spans="1:25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5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spans="1:25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5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spans="1:25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spans="1:25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spans="1:25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spans="1:25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spans="1:25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spans="1:25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spans="1:25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spans="1:25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spans="1:25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spans="1:25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spans="1:25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spans="1:25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spans="1:25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spans="1:25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spans="1:25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spans="1:25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spans="1:25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spans="1:25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spans="1:25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spans="1:25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spans="1:25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spans="1:25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spans="1:25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spans="1:25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spans="1:25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spans="1:25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spans="1:25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spans="1:25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spans="1:25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spans="1:25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spans="1:25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spans="1:25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spans="1:25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spans="1:25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spans="1:25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spans="1:25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spans="1:25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spans="1:25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spans="1:25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spans="1:25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spans="1:25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spans="1:25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spans="1:25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spans="1:25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spans="1:25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spans="1:25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spans="1:25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spans="1:25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spans="1:25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spans="1:25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spans="1:25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spans="1:25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spans="1:25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spans="1:25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spans="1:25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spans="1:25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spans="1:25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spans="1:25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spans="1:25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spans="1:25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spans="1:25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spans="1:25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spans="1:25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spans="1:25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spans="1:25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spans="1:25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spans="1:25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spans="1:25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spans="1:25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spans="1:25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spans="1:25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spans="1:25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spans="1:25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spans="1:25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spans="1:25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spans="1:25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spans="1:25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spans="1:25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spans="1:25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spans="1:25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spans="1:25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spans="1:25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spans="1:25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spans="1:25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spans="1:25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spans="1:25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spans="1:25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spans="1:25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spans="1:25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spans="1:25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spans="1:25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spans="1:25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spans="1:25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spans="1:25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spans="1:25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spans="1:25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spans="1:25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spans="1:25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spans="1:25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spans="1:25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spans="1:25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spans="1:25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spans="1:25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spans="1:25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spans="1:25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spans="1:25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spans="1:25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spans="1:25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spans="1:25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spans="1:25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spans="1:25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spans="1:25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spans="1:25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spans="1:25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spans="1:25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spans="1:25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spans="1:25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spans="1:25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spans="1:25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spans="1:25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spans="1:25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spans="1:25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spans="1:25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spans="1:25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spans="1:25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spans="1:25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spans="1:25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spans="1:25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spans="1:25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spans="1:25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spans="1:25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spans="1:25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spans="1:25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spans="1:25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spans="1:25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spans="1:25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spans="1:25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spans="1:25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spans="1:25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spans="1:25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spans="1:25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spans="1:25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spans="1:25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spans="1:25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spans="1:25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spans="1:25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spans="1:25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spans="1:25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spans="1:25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spans="1:25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spans="1:25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spans="1:25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spans="1:25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spans="1:25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spans="1:25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spans="1:25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spans="1:25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spans="1:25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spans="1:25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spans="1:25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spans="1:25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spans="1:25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spans="1:25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spans="1:25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spans="1:25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spans="1:25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spans="1:25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spans="1:25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spans="1:25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spans="1:25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spans="1:25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spans="1:25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spans="1:25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spans="1:25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spans="1:25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spans="1:25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spans="1:25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spans="1:25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spans="1:25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spans="1:25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spans="1:25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spans="1:25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spans="1:25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spans="1:25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spans="1:25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spans="1:25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spans="1:25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spans="1:25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spans="1:25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spans="1:25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spans="1:25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spans="1:25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spans="1:25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spans="1:25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spans="1:25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spans="1:25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spans="1:25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spans="1:25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spans="1:25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spans="1:25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spans="1:25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spans="1:25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spans="1:25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spans="1:25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spans="1:25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spans="1:25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spans="1:25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spans="1:25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spans="1:25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spans="1:25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spans="1:25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spans="1:25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spans="1:25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spans="1:25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spans="1:25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spans="1:25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spans="1:25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spans="1:25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spans="1:25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spans="1:25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spans="1:25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spans="1:25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spans="1:25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spans="1:25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spans="1:25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spans="1:25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spans="1:25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spans="1:25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spans="1:25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spans="1:25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spans="1:25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spans="1:25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spans="1:25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spans="1:25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spans="1:25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spans="1:25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spans="1:25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spans="1:25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spans="1:25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spans="1:25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spans="1:25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spans="1:25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spans="1:25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spans="1:25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spans="1:25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spans="1:25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spans="1:25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spans="1:25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spans="1:25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spans="1:25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spans="1:25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spans="1:25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spans="1:25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spans="1:25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spans="1:25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spans="1:25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spans="1:25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spans="1:25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spans="1:25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spans="1:25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spans="1:25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spans="1:25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spans="1:25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spans="1:25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spans="1:25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spans="1:25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spans="1:25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spans="1:25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spans="1:25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spans="1:25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spans="1:25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spans="1:25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spans="1:25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spans="1:25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spans="1:25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spans="1:25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spans="1:25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spans="1:25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spans="1:25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spans="1:25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spans="1:25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spans="1:25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spans="1:25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spans="1:25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spans="1:25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spans="1:25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spans="1:25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spans="1:25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spans="1:25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spans="1:25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spans="1:25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spans="1:25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spans="1:25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spans="1:25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spans="1:25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spans="1:25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spans="1:25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spans="1:25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spans="1:25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spans="1:25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spans="1:25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spans="1:25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spans="1:25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spans="1:25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spans="1:25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spans="1:25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spans="1:25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spans="1:25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spans="1:25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spans="1:25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spans="1:25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spans="1:25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spans="1:25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spans="1:25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spans="1:25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spans="1:25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spans="1:25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spans="1:25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spans="1:25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spans="1:25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spans="1:25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spans="1:25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spans="1:25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spans="1:25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spans="1:25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spans="1:25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spans="1:25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spans="1:25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spans="1:25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spans="1:25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spans="1:25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spans="1:25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spans="1:25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spans="1:25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spans="1:25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spans="1:25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spans="1:25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spans="1:25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spans="1:25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spans="1:25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spans="1:25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spans="1:25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spans="1:25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spans="1:25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spans="1:25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spans="1:25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spans="1:25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spans="1:25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spans="1:25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spans="1:25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spans="1:25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spans="1:25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spans="1:25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spans="1:25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spans="1:25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spans="1:25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spans="1:25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spans="1:25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spans="1:25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spans="1:25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spans="1:25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spans="1:25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spans="1:25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spans="1:25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spans="1:25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spans="1:25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spans="1:25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spans="1:25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spans="1:25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spans="1:25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spans="1:25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spans="1:25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spans="1:25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spans="1:25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spans="1:25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spans="1:25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spans="1:25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spans="1:25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spans="1:25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spans="1:25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spans="1:25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spans="1:25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spans="1:25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spans="1:25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spans="1:25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spans="1:25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spans="1:25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spans="1:25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spans="1:25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spans="1:25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spans="1:25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spans="1:25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spans="1:25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spans="1:25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spans="1:25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spans="1:25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spans="1:25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spans="1:25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spans="1:25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spans="1:25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spans="1:25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spans="1:25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spans="1:25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spans="1:25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spans="1:25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spans="1:25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spans="1:25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spans="1:25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spans="1:25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spans="1:25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spans="1:25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spans="1:25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spans="1:25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spans="1:25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spans="1:25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spans="1:25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spans="1:25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spans="1:25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spans="1:25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spans="1:25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spans="1:25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spans="1:25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spans="1:25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spans="1:25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spans="1:25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spans="1:25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spans="1:25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spans="1:25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spans="1:25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spans="1:25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spans="1:25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spans="1:25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spans="1:25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spans="1:25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spans="1:25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spans="1:25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spans="1:25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spans="1:25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spans="1:25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spans="1:25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spans="1:25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spans="1:25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spans="1:25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spans="1:25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spans="1:25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spans="1:25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spans="1:25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spans="1:25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spans="1:25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spans="1:25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spans="1:25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spans="1:25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spans="1:25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spans="1:25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spans="1:25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spans="1:25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spans="1:25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spans="1:25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spans="1:25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spans="1:25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spans="1:25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spans="1:25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spans="1:25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spans="1:25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spans="1:25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spans="1:25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spans="1:25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spans="1:25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spans="1:25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spans="1:25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spans="1:25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spans="1:25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spans="1:25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spans="1:25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pans="1:25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spans="1:25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spans="1:25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spans="1:25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spans="1:25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spans="1:25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spans="1:25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spans="1:25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spans="1:25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spans="1:25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spans="1:25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spans="1:25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spans="1:25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spans="1:25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spans="1:25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spans="1:25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spans="1:25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spans="1:25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spans="1:25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spans="1:25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spans="1:25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spans="1:25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spans="1:25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spans="1:25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spans="1:25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spans="1:25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spans="1:25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spans="1:25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spans="1:25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spans="1:25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spans="1:25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spans="1:25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spans="1:25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spans="1:25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spans="1:25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spans="1:25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spans="1:25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spans="1:25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spans="1:25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spans="1:25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spans="1:25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spans="1:25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spans="1:25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spans="1:25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spans="1:25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spans="1:25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spans="1:25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spans="1:25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spans="1:25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spans="1:25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spans="1:25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spans="1:25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spans="1:25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spans="1:25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spans="1:25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spans="1:25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spans="1:25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spans="1:25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spans="1:25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spans="1:25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spans="1:25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spans="1:25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spans="1:25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spans="1:25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spans="1:25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spans="1:25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spans="1:25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spans="1:25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spans="1:25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spans="1:25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spans="1:25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spans="1:25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spans="1:25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spans="1:25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spans="1:25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spans="1:25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spans="1:25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spans="1:25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spans="1:25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spans="1:25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spans="1:25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spans="1:25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spans="1:25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spans="1:25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spans="1:25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spans="1:25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spans="1:25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spans="1:25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spans="1:25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spans="1:25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spans="1:25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spans="1:25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spans="1:25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spans="1:25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spans="1:25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spans="1:25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spans="1:25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spans="1:25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spans="1:25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spans="1:25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spans="1:25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spans="1:25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spans="1:25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spans="1:25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spans="1:25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spans="1:25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spans="1:25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spans="1:25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spans="1:25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spans="1:25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spans="1:25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spans="1:25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spans="1:25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spans="1:25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spans="1:25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spans="1:25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spans="1:25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spans="1:25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spans="1:25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spans="1:25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</sheetData>
  <pageMargins left="0.7" right="0.7" top="0.75" bottom="0.75" header="0" footer="0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1000"/>
  <sheetViews>
    <sheetView zoomScale="140" zoomScaleNormal="140" workbookViewId="0">
      <selection activeCell="E11" sqref="E11:E16"/>
    </sheetView>
  </sheetViews>
  <sheetFormatPr defaultColWidth="14.42578125" defaultRowHeight="15" customHeight="1" x14ac:dyDescent="0.25"/>
  <cols>
    <col min="1" max="1" width="9.140625" customWidth="1"/>
    <col min="2" max="2" width="11.5703125" customWidth="1"/>
    <col min="3" max="3" width="14.5703125" customWidth="1"/>
    <col min="4" max="4" width="13.7109375" customWidth="1"/>
    <col min="5" max="5" width="21.85546875" customWidth="1"/>
    <col min="6" max="6" width="6.85546875" customWidth="1"/>
    <col min="7" max="7" width="26.42578125" customWidth="1"/>
    <col min="8" max="8" width="19.5703125" customWidth="1"/>
    <col min="9" max="10" width="21.140625" customWidth="1"/>
    <col min="11" max="25" width="8.7109375" customWidth="1"/>
  </cols>
  <sheetData>
    <row r="1" spans="1:25" ht="15" customHeight="1" x14ac:dyDescent="0.25">
      <c r="A1" s="5"/>
      <c r="B1" s="20"/>
      <c r="C1" s="6"/>
      <c r="D1" s="25"/>
      <c r="E1" s="25"/>
      <c r="F1" s="25"/>
      <c r="G1" s="25"/>
      <c r="H1" s="25"/>
      <c r="I1" s="25"/>
      <c r="J1" s="25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12.75" customHeight="1" x14ac:dyDescent="0.25">
      <c r="A2" s="7"/>
      <c r="B2" s="7"/>
      <c r="C2" s="7"/>
      <c r="D2" s="7"/>
      <c r="E2" s="7"/>
      <c r="F2" s="7"/>
      <c r="G2" s="7"/>
      <c r="H2" s="25"/>
      <c r="I2" s="25"/>
      <c r="J2" s="25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12.75" customHeight="1" x14ac:dyDescent="0.25">
      <c r="A3" s="7"/>
      <c r="B3" s="7"/>
      <c r="C3" s="7"/>
      <c r="D3" s="7"/>
      <c r="E3" s="7"/>
      <c r="F3" s="7"/>
      <c r="G3" s="7"/>
      <c r="H3" s="25"/>
      <c r="I3" s="25"/>
      <c r="J3" s="25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12.75" customHeight="1" x14ac:dyDescent="0.25">
      <c r="A4" s="7"/>
      <c r="B4" s="7"/>
      <c r="C4" s="7"/>
      <c r="D4" s="7"/>
      <c r="E4" s="7"/>
      <c r="F4" s="7"/>
      <c r="G4" s="7"/>
      <c r="H4" s="25"/>
      <c r="I4" s="25"/>
      <c r="J4" s="25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12.75" customHeight="1" x14ac:dyDescent="0.25">
      <c r="A5" s="7"/>
      <c r="B5" s="7"/>
      <c r="C5" s="7"/>
      <c r="D5" s="7"/>
      <c r="E5" s="7"/>
      <c r="F5" s="7"/>
      <c r="G5" s="7"/>
      <c r="H5" s="25"/>
      <c r="I5" s="25"/>
      <c r="J5" s="25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12.75" customHeight="1" x14ac:dyDescent="0.25">
      <c r="A6" s="7"/>
      <c r="B6" s="7"/>
      <c r="C6" s="7"/>
      <c r="D6" s="7"/>
      <c r="E6" s="7"/>
      <c r="F6" s="7"/>
      <c r="G6" s="7"/>
      <c r="H6" s="25"/>
      <c r="I6" s="25"/>
      <c r="J6" s="25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12.75" customHeight="1" x14ac:dyDescent="0.25">
      <c r="A7" s="7"/>
      <c r="B7" s="7"/>
      <c r="C7" s="7"/>
      <c r="D7" s="7"/>
      <c r="E7" s="7"/>
      <c r="F7" s="7"/>
      <c r="G7" s="7"/>
      <c r="H7" s="25"/>
      <c r="I7" s="25"/>
      <c r="J7" s="25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12.75" customHeight="1" x14ac:dyDescent="0.25">
      <c r="A8" s="7"/>
      <c r="B8" s="7"/>
      <c r="C8" s="7"/>
      <c r="D8" s="7"/>
      <c r="E8" s="7"/>
      <c r="F8" s="7"/>
      <c r="G8" s="7"/>
      <c r="H8" s="25"/>
      <c r="I8" s="25"/>
      <c r="J8" s="25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30" customHeight="1" x14ac:dyDescent="0.25">
      <c r="A10" s="6"/>
      <c r="B10" s="8" t="s">
        <v>251</v>
      </c>
      <c r="C10" s="8" t="s">
        <v>252</v>
      </c>
      <c r="D10" s="8" t="s">
        <v>253</v>
      </c>
      <c r="E10" s="8" t="s">
        <v>254</v>
      </c>
      <c r="F10" s="6"/>
      <c r="G10" s="8" t="s">
        <v>270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5" customHeight="1" x14ac:dyDescent="0.25">
      <c r="A11" s="6"/>
      <c r="B11" s="15" t="s">
        <v>255</v>
      </c>
      <c r="C11" s="16">
        <v>114000</v>
      </c>
      <c r="D11" s="26">
        <v>44784</v>
      </c>
      <c r="E11" s="28"/>
      <c r="F11" s="6"/>
      <c r="G11" s="15">
        <v>14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5" customHeight="1" x14ac:dyDescent="0.25">
      <c r="A12" s="6"/>
      <c r="B12" s="15" t="s">
        <v>256</v>
      </c>
      <c r="C12" s="16">
        <v>154000</v>
      </c>
      <c r="D12" s="26">
        <v>44563</v>
      </c>
      <c r="E12" s="28"/>
      <c r="F12" s="6"/>
      <c r="G12" s="7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" customHeight="1" x14ac:dyDescent="0.25">
      <c r="A13" s="6"/>
      <c r="B13" s="15" t="s">
        <v>257</v>
      </c>
      <c r="C13" s="16">
        <v>294000</v>
      </c>
      <c r="D13" s="26">
        <v>44628</v>
      </c>
      <c r="E13" s="28"/>
      <c r="F13" s="6"/>
      <c r="G13" s="7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5" customHeight="1" x14ac:dyDescent="0.25">
      <c r="A14" s="6"/>
      <c r="B14" s="15" t="s">
        <v>258</v>
      </c>
      <c r="C14" s="16">
        <v>138000</v>
      </c>
      <c r="D14" s="26">
        <v>44802</v>
      </c>
      <c r="E14" s="28"/>
      <c r="F14" s="6"/>
      <c r="G14" s="7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" customHeight="1" x14ac:dyDescent="0.25">
      <c r="A15" s="6"/>
      <c r="B15" s="15" t="s">
        <v>259</v>
      </c>
      <c r="C15" s="16">
        <v>295000</v>
      </c>
      <c r="D15" s="26">
        <v>44636</v>
      </c>
      <c r="E15" s="28"/>
      <c r="F15" s="6"/>
      <c r="G15" s="7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" customHeight="1" x14ac:dyDescent="0.25">
      <c r="A16" s="6"/>
      <c r="B16" s="15" t="s">
        <v>260</v>
      </c>
      <c r="C16" s="16">
        <v>280000</v>
      </c>
      <c r="D16" s="26">
        <v>44673</v>
      </c>
      <c r="E16" s="28"/>
      <c r="F16" s="6"/>
      <c r="G16" s="7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2.7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5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5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5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5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5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5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pans="1:25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pans="1:25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pans="1:25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pans="1:25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pans="1:25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pans="1:25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pans="1:25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pans="1:25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pans="1:25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pans="1:25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pans="1:25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pans="1:25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pans="1:25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pans="1:25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pans="1:25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pans="1:25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pans="1:25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pans="1:25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pans="1:25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pans="1:25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pans="1:25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pans="1:25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pans="1:25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pans="1:25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pans="1:25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pans="1:25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pans="1:25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pans="1:25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pans="1:25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pans="1:25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pans="1:25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pans="1:25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pans="1:25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pans="1:25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pans="1:25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pans="1:25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pans="1:25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pans="1:25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pans="1:25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pans="1:25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pans="1:25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pans="1:25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pans="1:25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pans="1:25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pans="1:25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pans="1:25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pans="1:25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pans="1:25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pans="1:25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pans="1:25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pans="1:25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pans="1:25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pans="1:25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pans="1:25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pans="1:25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pans="1:25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pans="1:25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pans="1:25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pans="1:25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pans="1:25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pans="1:25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pans="1:25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pans="1:25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pans="1:25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pans="1:25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pans="1:25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pans="1:25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pans="1:25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pans="1:25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pans="1:25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pans="1:25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pans="1:25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pans="1:25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pans="1:25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pans="1:25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pans="1:25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pans="1:25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pans="1:25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pans="1:25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spans="1:25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spans="1:25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spans="1:25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spans="1:25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spans="1:25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spans="1:25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spans="1:25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spans="1:25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spans="1:25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spans="1:25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spans="1:25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spans="1:25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spans="1:25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spans="1:25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spans="1:25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spans="1:25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spans="1:25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spans="1:25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spans="1:25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spans="1:25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spans="1:25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spans="1:25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spans="1:25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spans="1:25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spans="1:25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spans="1:25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spans="1:25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spans="1:25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spans="1:25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spans="1:25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spans="1:25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spans="1:25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spans="1:25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spans="1:25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spans="1:25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spans="1:25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spans="1:25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spans="1:25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spans="1:25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spans="1:25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spans="1:25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spans="1:25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spans="1:25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spans="1:25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spans="1:25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spans="1:25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spans="1:25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spans="1:25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spans="1:25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spans="1:25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spans="1:25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spans="1:25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spans="1:25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spans="1:25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spans="1:25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spans="1:25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spans="1:25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spans="1:25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spans="1:25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spans="1:25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spans="1:25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spans="1:25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spans="1:25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spans="1:25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spans="1:25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spans="1:25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spans="1:25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spans="1:25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spans="1:25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spans="1:25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spans="1:25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spans="1:25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spans="1:25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spans="1:25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spans="1:25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spans="1:25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spans="1:25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spans="1:25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spans="1:25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spans="1:25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spans="1:25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spans="1:25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spans="1:25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spans="1:25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spans="1:25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spans="1:25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spans="1:25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spans="1:25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spans="1:25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spans="1:25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spans="1:25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spans="1:25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spans="1:25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spans="1:25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spans="1:25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spans="1:25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spans="1:25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spans="1:25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spans="1:25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spans="1:25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spans="1:25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spans="1:25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spans="1:25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spans="1:25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spans="1:25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spans="1:25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spans="1:25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spans="1:25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spans="1:25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spans="1:25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spans="1:25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spans="1:25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spans="1:25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spans="1:25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spans="1:25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spans="1:25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spans="1:25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spans="1:25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spans="1:25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spans="1:25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spans="1:25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spans="1:25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spans="1:25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spans="1:25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spans="1:25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spans="1:25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spans="1:25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spans="1:25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spans="1:25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spans="1:25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spans="1:25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spans="1:25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spans="1:25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spans="1:25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spans="1:25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spans="1:25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spans="1:25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spans="1:25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spans="1:25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spans="1:25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spans="1:25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spans="1:25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spans="1:25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spans="1:25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spans="1:25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spans="1:25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spans="1:25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spans="1:25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spans="1:25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spans="1:25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spans="1:25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spans="1:25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spans="1:25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spans="1:25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spans="1:25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spans="1:25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spans="1:25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spans="1:25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spans="1:25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spans="1:25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spans="1:25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spans="1:25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spans="1:25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spans="1:25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spans="1:25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spans="1:25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spans="1:25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spans="1:25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spans="1:25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spans="1:25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spans="1:25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5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spans="1:25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5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spans="1:25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spans="1:25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spans="1:25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spans="1:25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spans="1:25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spans="1:25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spans="1:25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spans="1:25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spans="1:25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spans="1:25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spans="1:25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spans="1:25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spans="1:25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spans="1:25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spans="1:25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spans="1:25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spans="1:25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spans="1:25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spans="1:25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spans="1:25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spans="1:25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spans="1:25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spans="1:25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spans="1:25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spans="1:25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spans="1:25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spans="1:25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spans="1:25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spans="1:25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spans="1:25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spans="1:25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spans="1:25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spans="1:25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spans="1:25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spans="1:25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spans="1:25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spans="1:25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spans="1:25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spans="1:25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spans="1:25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spans="1:25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spans="1:25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spans="1:25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spans="1:25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spans="1:25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spans="1:25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spans="1:25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spans="1:25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spans="1:25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spans="1:25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spans="1:25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spans="1:25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spans="1:25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spans="1:25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spans="1:25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spans="1:25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spans="1:25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spans="1:25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spans="1:25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spans="1:25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spans="1:25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spans="1:25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spans="1:25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spans="1:25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spans="1:25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spans="1:25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spans="1:25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spans="1:25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spans="1:25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spans="1:25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spans="1:25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spans="1:25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spans="1:25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spans="1:25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spans="1:25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spans="1:25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spans="1:25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spans="1:25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spans="1:25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spans="1:25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spans="1:25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spans="1:25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spans="1:25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spans="1:25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spans="1:25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spans="1:25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spans="1:25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spans="1:25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spans="1:25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spans="1:25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spans="1:25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spans="1:25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spans="1:25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spans="1:25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spans="1:25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spans="1:25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spans="1:25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spans="1:25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spans="1:25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spans="1:25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spans="1:25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spans="1:25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spans="1:25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spans="1:25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spans="1:25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spans="1:25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spans="1:25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spans="1:25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spans="1:25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spans="1:25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spans="1:25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spans="1:25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spans="1:25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spans="1:25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spans="1:25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spans="1:25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spans="1:25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spans="1:25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spans="1:25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spans="1:25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spans="1:25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spans="1:25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spans="1:25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spans="1:25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spans="1:25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spans="1:25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spans="1:25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spans="1:25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spans="1:25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spans="1:25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spans="1:25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spans="1:25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spans="1:25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spans="1:25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spans="1:25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spans="1:25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spans="1:25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spans="1:25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spans="1:25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spans="1:25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spans="1:25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spans="1:25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spans="1:25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spans="1:25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spans="1:25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spans="1:25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spans="1:25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spans="1:25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spans="1:25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spans="1:25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spans="1:25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spans="1:25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spans="1:25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spans="1:25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spans="1:25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spans="1:25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spans="1:25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spans="1:25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spans="1:25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spans="1:25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spans="1:25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spans="1:25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spans="1:25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spans="1:25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spans="1:25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spans="1:25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spans="1:25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spans="1:25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spans="1:25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spans="1:25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spans="1:25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spans="1:25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spans="1:25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spans="1:25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spans="1:25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spans="1:25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spans="1:25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spans="1:25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spans="1:25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spans="1:25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spans="1:25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spans="1:25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spans="1:25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spans="1:25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spans="1:25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spans="1:25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spans="1:25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spans="1:25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spans="1:25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spans="1:25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spans="1:25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spans="1:25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spans="1:25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spans="1:25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spans="1:25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spans="1:25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spans="1:25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spans="1:25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spans="1:25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spans="1:25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spans="1:25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spans="1:25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spans="1:25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spans="1:25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spans="1:25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spans="1:25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spans="1:25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spans="1:25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spans="1:25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spans="1:25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spans="1:25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spans="1:25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spans="1:25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spans="1:25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spans="1:25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spans="1:25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spans="1:25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spans="1:25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spans="1:25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spans="1:25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spans="1:25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spans="1:25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spans="1:25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spans="1:25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spans="1:25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spans="1:25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spans="1:25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spans="1:25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spans="1:25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spans="1:25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spans="1:25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spans="1:25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spans="1:25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spans="1:25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spans="1:25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spans="1:25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spans="1:25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spans="1:25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spans="1:25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spans="1:25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spans="1:25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spans="1:25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spans="1:25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spans="1:25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spans="1:25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spans="1:25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spans="1:25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spans="1:25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spans="1:25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spans="1:25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spans="1:25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spans="1:25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spans="1:25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spans="1:25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spans="1:25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spans="1:25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spans="1:25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spans="1:25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spans="1:25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spans="1:25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spans="1:25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spans="1:25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spans="1:25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spans="1:25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spans="1:25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spans="1:25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spans="1:25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spans="1:25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spans="1:25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spans="1:25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spans="1:25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spans="1:25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spans="1:25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spans="1:25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spans="1:25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spans="1:25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spans="1:25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spans="1:25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spans="1:25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spans="1:25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spans="1:25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spans="1:25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spans="1:25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spans="1:25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spans="1:25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spans="1:25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spans="1:25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spans="1:25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spans="1:25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spans="1:25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spans="1:25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spans="1:25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spans="1:25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spans="1:25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spans="1:25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spans="1:25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spans="1:25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spans="1:25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spans="1:25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spans="1:25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spans="1:25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spans="1:25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spans="1:25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spans="1:25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spans="1:25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spans="1:25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spans="1:25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spans="1:25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spans="1:25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spans="1:25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spans="1:25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spans="1:25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spans="1:25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spans="1:25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spans="1:25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spans="1:25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spans="1:25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spans="1:25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spans="1:25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spans="1:25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spans="1:25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spans="1:25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spans="1:25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spans="1:25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spans="1:25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spans="1:25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spans="1:25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spans="1:25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spans="1:25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spans="1:25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spans="1:25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spans="1:25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spans="1:25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spans="1:25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spans="1:25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spans="1:25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spans="1:25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spans="1:25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spans="1:25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spans="1:25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spans="1:25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spans="1:25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spans="1:25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spans="1:25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spans="1:25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spans="1:25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spans="1:25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spans="1:25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spans="1:25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spans="1:25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spans="1:25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spans="1:25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spans="1:25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spans="1:25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spans="1:25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spans="1:25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spans="1:25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spans="1:25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spans="1:25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spans="1:25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spans="1:25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spans="1:25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spans="1:25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spans="1:25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spans="1:25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spans="1:25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spans="1:25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spans="1:25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spans="1:25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spans="1:25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spans="1:25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spans="1:25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spans="1:25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spans="1:25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spans="1:25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spans="1:25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spans="1:25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spans="1:25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spans="1:25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spans="1:25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spans="1:25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spans="1:25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spans="1:25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spans="1:25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spans="1:25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spans="1:25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spans="1:25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spans="1:25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spans="1:25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spans="1:25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spans="1:25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spans="1:25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spans="1:25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spans="1:25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spans="1:25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spans="1:25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spans="1:25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spans="1:25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spans="1:25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spans="1:25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spans="1:25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spans="1:25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spans="1:25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spans="1:25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spans="1:25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spans="1:25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spans="1:25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spans="1:25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spans="1:25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spans="1:25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spans="1:25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spans="1:25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spans="1:25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spans="1:25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spans="1:25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spans="1:25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spans="1:25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spans="1:25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spans="1:25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spans="1:25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spans="1:25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spans="1:25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spans="1:25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spans="1:25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spans="1:25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spans="1:25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spans="1:25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spans="1:25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spans="1:25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spans="1:25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spans="1:25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spans="1:25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spans="1:25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spans="1:25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spans="1:25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spans="1:25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spans="1:25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spans="1:25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spans="1:25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spans="1:25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spans="1:25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spans="1:25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spans="1:25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spans="1:25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spans="1:25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spans="1:25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spans="1:25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spans="1:25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spans="1:25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spans="1:25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spans="1:25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spans="1:25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spans="1:25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spans="1:25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spans="1:25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spans="1:25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spans="1:25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spans="1:25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spans="1:25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spans="1:25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spans="1:25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spans="1:25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spans="1:25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spans="1:25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spans="1:25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spans="1:25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spans="1:25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spans="1:25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spans="1:25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spans="1:25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spans="1:25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spans="1:25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spans="1:25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spans="1:25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pans="1:25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spans="1:25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spans="1:25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spans="1:25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spans="1:25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spans="1:25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spans="1:25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spans="1:25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spans="1:25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spans="1:25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spans="1:25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spans="1:25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spans="1:25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spans="1:25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spans="1:25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spans="1:25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spans="1:25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spans="1:25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spans="1:25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spans="1:25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spans="1:25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spans="1:25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spans="1:25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spans="1:25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spans="1:25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spans="1:25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spans="1:25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spans="1:25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spans="1:25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spans="1:25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spans="1:25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spans="1:25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spans="1:25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spans="1:25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spans="1:25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spans="1:25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spans="1:25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spans="1:25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spans="1:25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spans="1:25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spans="1:25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spans="1:25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spans="1:25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spans="1:25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spans="1:25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spans="1:25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spans="1:25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spans="1:25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spans="1:25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spans="1:25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spans="1:25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spans="1:25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spans="1:25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spans="1:25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spans="1:25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spans="1:25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spans="1:25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spans="1:25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spans="1:25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spans="1:25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spans="1:25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spans="1:25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spans="1:25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spans="1:25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spans="1:25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spans="1:25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spans="1:25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spans="1:25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spans="1:25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spans="1:25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spans="1:25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spans="1:25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spans="1:25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spans="1:25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spans="1:25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spans="1:25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spans="1:25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spans="1:25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spans="1:25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spans="1:25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spans="1:25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spans="1:25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spans="1:25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spans="1:25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spans="1:25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spans="1:25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spans="1:25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spans="1:25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spans="1:25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spans="1:25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spans="1:25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spans="1:25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spans="1:25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spans="1:25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spans="1:25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spans="1:25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spans="1:25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spans="1:25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spans="1:25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spans="1:25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spans="1:25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spans="1:25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spans="1:25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spans="1:25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spans="1:25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spans="1:25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spans="1:25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spans="1:25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spans="1:25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spans="1:25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spans="1:25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spans="1:25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spans="1:25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spans="1:25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spans="1:25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spans="1:25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spans="1:25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spans="1:25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spans="1:25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spans="1:25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</sheetData>
  <pageMargins left="0.7" right="0.7" top="0.75" bottom="0.75" header="0" footer="0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1000"/>
  <sheetViews>
    <sheetView zoomScale="140" zoomScaleNormal="140" workbookViewId="0">
      <selection activeCell="E11" sqref="E11:E17"/>
    </sheetView>
  </sheetViews>
  <sheetFormatPr defaultColWidth="14.42578125" defaultRowHeight="15" customHeight="1" x14ac:dyDescent="0.25"/>
  <cols>
    <col min="1" max="1" width="9.140625" customWidth="1"/>
    <col min="2" max="2" width="8.140625" customWidth="1"/>
    <col min="3" max="3" width="19.7109375" customWidth="1"/>
    <col min="4" max="4" width="15.42578125" customWidth="1"/>
    <col min="5" max="5" width="20.140625" customWidth="1"/>
    <col min="6" max="6" width="14.140625" customWidth="1"/>
    <col min="7" max="25" width="8.7109375" customWidth="1"/>
  </cols>
  <sheetData>
    <row r="1" spans="1:25" ht="15" customHeight="1" x14ac:dyDescent="0.25">
      <c r="A1" s="5"/>
      <c r="B1" s="20"/>
      <c r="C1" s="6"/>
      <c r="D1" s="25"/>
      <c r="E1" s="25"/>
      <c r="F1" s="2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12.75" customHeight="1" x14ac:dyDescent="0.25">
      <c r="A2" s="7"/>
      <c r="B2" s="7"/>
      <c r="C2" s="7"/>
      <c r="D2" s="7"/>
      <c r="E2" s="7"/>
      <c r="F2" s="7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12.75" customHeight="1" x14ac:dyDescent="0.25">
      <c r="A3" s="7"/>
      <c r="B3" s="7"/>
      <c r="C3" s="7"/>
      <c r="D3" s="7"/>
      <c r="E3" s="7"/>
      <c r="F3" s="7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12.75" customHeight="1" x14ac:dyDescent="0.25">
      <c r="A4" s="7"/>
      <c r="B4" s="7"/>
      <c r="C4" s="7"/>
      <c r="D4" s="7"/>
      <c r="E4" s="7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12.75" customHeight="1" x14ac:dyDescent="0.25">
      <c r="A5" s="7"/>
      <c r="B5" s="7"/>
      <c r="C5" s="7"/>
      <c r="D5" s="7"/>
      <c r="E5" s="7"/>
      <c r="F5" s="7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12.75" customHeight="1" x14ac:dyDescent="0.25">
      <c r="A6" s="7"/>
      <c r="B6" s="7"/>
      <c r="C6" s="7"/>
      <c r="D6" s="7"/>
      <c r="E6" s="7"/>
      <c r="F6" s="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12.75" customHeight="1" x14ac:dyDescent="0.25">
      <c r="A7" s="7"/>
      <c r="B7" s="7"/>
      <c r="C7" s="7"/>
      <c r="D7" s="7"/>
      <c r="E7" s="7"/>
      <c r="F7" s="7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12.75" customHeight="1" x14ac:dyDescent="0.25">
      <c r="A8" s="7"/>
      <c r="B8" s="7"/>
      <c r="C8" s="7"/>
      <c r="D8" s="7"/>
      <c r="E8" s="7"/>
      <c r="F8" s="7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30" customHeight="1" x14ac:dyDescent="0.25">
      <c r="A10" s="6"/>
      <c r="B10" s="8" t="s">
        <v>261</v>
      </c>
      <c r="C10" s="8" t="s">
        <v>262</v>
      </c>
      <c r="D10" s="8" t="s">
        <v>263</v>
      </c>
      <c r="E10" s="8" t="s">
        <v>269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5" customHeight="1" x14ac:dyDescent="0.25">
      <c r="A11" s="6"/>
      <c r="B11" s="15">
        <v>495</v>
      </c>
      <c r="C11" s="26">
        <v>44522</v>
      </c>
      <c r="D11" s="26">
        <v>44581</v>
      </c>
      <c r="E11" s="27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5" customHeight="1" x14ac:dyDescent="0.25">
      <c r="A12" s="6"/>
      <c r="B12" s="15">
        <v>620</v>
      </c>
      <c r="C12" s="26">
        <v>44830</v>
      </c>
      <c r="D12" s="26">
        <v>44843</v>
      </c>
      <c r="E12" s="27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" customHeight="1" x14ac:dyDescent="0.25">
      <c r="A13" s="6"/>
      <c r="B13" s="15">
        <v>645</v>
      </c>
      <c r="C13" s="26">
        <v>44630</v>
      </c>
      <c r="D13" s="26">
        <v>44643</v>
      </c>
      <c r="E13" s="27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5" customHeight="1" x14ac:dyDescent="0.25">
      <c r="A14" s="6"/>
      <c r="B14" s="15">
        <v>157</v>
      </c>
      <c r="C14" s="26">
        <v>44666</v>
      </c>
      <c r="D14" s="26">
        <v>44744</v>
      </c>
      <c r="E14" s="27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" customHeight="1" x14ac:dyDescent="0.25">
      <c r="A15" s="6"/>
      <c r="B15" s="15">
        <v>860</v>
      </c>
      <c r="C15" s="26">
        <v>44644</v>
      </c>
      <c r="D15" s="26">
        <v>44686</v>
      </c>
      <c r="E15" s="27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" customHeight="1" x14ac:dyDescent="0.25">
      <c r="A16" s="6"/>
      <c r="B16" s="15">
        <v>252</v>
      </c>
      <c r="C16" s="26">
        <v>44848</v>
      </c>
      <c r="D16" s="26">
        <v>44860</v>
      </c>
      <c r="E16" s="27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" customHeight="1" x14ac:dyDescent="0.25">
      <c r="A17" s="6"/>
      <c r="B17" s="15">
        <v>666</v>
      </c>
      <c r="C17" s="26">
        <v>44680</v>
      </c>
      <c r="D17" s="26">
        <v>44720</v>
      </c>
      <c r="E17" s="27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5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5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5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5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5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5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pans="1:25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pans="1:25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pans="1:25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pans="1:25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pans="1:25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pans="1:25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pans="1:25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pans="1:25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pans="1:25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pans="1:25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pans="1:25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pans="1:25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pans="1:25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pans="1:25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pans="1:25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pans="1:25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pans="1:25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pans="1:25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pans="1:25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pans="1:25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pans="1:25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pans="1:25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pans="1:25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pans="1:25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pans="1:25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pans="1:25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pans="1:25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pans="1:25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pans="1:25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pans="1:25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pans="1:25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pans="1:25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pans="1:25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pans="1:25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pans="1:25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pans="1:25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pans="1:25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pans="1:25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pans="1:25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pans="1:25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pans="1:25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pans="1:25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pans="1:25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pans="1:25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pans="1:25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pans="1:25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pans="1:25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pans="1:25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pans="1:25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pans="1:25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pans="1:25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pans="1:25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pans="1:25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pans="1:25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pans="1:25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pans="1:25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pans="1:25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pans="1:25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pans="1:25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pans="1:25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pans="1:25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pans="1:25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pans="1:25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pans="1:25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pans="1:25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pans="1:25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pans="1:25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pans="1:25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pans="1:25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pans="1:25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pans="1:25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pans="1:25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pans="1:25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pans="1:25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pans="1:25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pans="1:25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pans="1:25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pans="1:25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pans="1:25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spans="1:25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spans="1:25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spans="1:25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spans="1:25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spans="1:25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spans="1:25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spans="1:25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spans="1:25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spans="1:25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spans="1:25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spans="1:25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spans="1:25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spans="1:25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spans="1:25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spans="1:25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spans="1:25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spans="1:25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spans="1:25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spans="1:25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spans="1:25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spans="1:25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spans="1:25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spans="1:25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spans="1:25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spans="1:25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spans="1:25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spans="1:25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spans="1:25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spans="1:25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spans="1:25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spans="1:25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spans="1:25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spans="1:25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spans="1:25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spans="1:25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spans="1:25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spans="1:25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spans="1:25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spans="1:25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spans="1:25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spans="1:25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spans="1:25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spans="1:25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spans="1:25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spans="1:25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spans="1:25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spans="1:25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spans="1:25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spans="1:25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spans="1:25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spans="1:25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spans="1:25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spans="1:25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spans="1:25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spans="1:25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spans="1:25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spans="1:25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spans="1:25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spans="1:25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spans="1:25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spans="1:25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spans="1:25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spans="1:25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spans="1:25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spans="1:25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spans="1:25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spans="1:25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spans="1:25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spans="1:25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spans="1:25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spans="1:25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spans="1:25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spans="1:25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spans="1:25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spans="1:25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spans="1:25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spans="1:25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spans="1:25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spans="1:25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spans="1:25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spans="1:25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spans="1:25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spans="1:25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spans="1:25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spans="1:25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spans="1:25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spans="1:25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spans="1:25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spans="1:25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spans="1:25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spans="1:25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spans="1:25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spans="1:25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spans="1:25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spans="1:25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spans="1:25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spans="1:25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spans="1:25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spans="1:25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spans="1:25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spans="1:25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spans="1:25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spans="1:25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spans="1:25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spans="1:25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spans="1:25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spans="1:25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spans="1:25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spans="1:25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spans="1:25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spans="1:25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spans="1:25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spans="1:25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spans="1:25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spans="1:25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spans="1:25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spans="1:25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spans="1:25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spans="1:25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spans="1:25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spans="1:25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spans="1:25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spans="1:25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spans="1:25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spans="1:25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spans="1:25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spans="1:25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spans="1:25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spans="1:25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spans="1:25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spans="1:25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spans="1:25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spans="1:25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spans="1:25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spans="1:25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spans="1:25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spans="1:25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spans="1:25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spans="1:25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spans="1:25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spans="1:25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spans="1:25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spans="1:25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spans="1:25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spans="1:25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spans="1:25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spans="1:25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spans="1:25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spans="1:25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spans="1:25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spans="1:25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spans="1:25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spans="1:25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spans="1:25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spans="1:25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spans="1:25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spans="1:25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spans="1:25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spans="1:25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spans="1:25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spans="1:25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spans="1:25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spans="1:25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spans="1:25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spans="1:25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spans="1:25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spans="1:25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spans="1:25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spans="1:25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spans="1:25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spans="1:25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5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spans="1:25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5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spans="1:25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spans="1:25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spans="1:25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spans="1:25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spans="1:25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spans="1:25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spans="1:25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spans="1:25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spans="1:25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spans="1:25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spans="1:25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spans="1:25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spans="1:25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spans="1:25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spans="1:25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spans="1:25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spans="1:25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spans="1:25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spans="1:25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spans="1:25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spans="1:25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spans="1:25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spans="1:25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spans="1:25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spans="1:25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spans="1:25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spans="1:25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spans="1:25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spans="1:25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spans="1:25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spans="1:25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spans="1:25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spans="1:25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spans="1:25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spans="1:25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spans="1:25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spans="1:25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spans="1:25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spans="1:25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spans="1:25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spans="1:25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spans="1:25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spans="1:25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spans="1:25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spans="1:25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spans="1:25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spans="1:25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spans="1:25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spans="1:25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spans="1:25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spans="1:25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spans="1:25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spans="1:25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spans="1:25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spans="1:25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spans="1:25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spans="1:25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spans="1:25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spans="1:25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spans="1:25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spans="1:25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spans="1:25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spans="1:25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spans="1:25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spans="1:25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spans="1:25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spans="1:25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spans="1:25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spans="1:25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spans="1:25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spans="1:25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spans="1:25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spans="1:25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spans="1:25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spans="1:25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spans="1:25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spans="1:25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spans="1:25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spans="1:25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spans="1:25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spans="1:25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spans="1:25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spans="1:25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spans="1:25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spans="1:25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spans="1:25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spans="1:25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spans="1:25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spans="1:25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spans="1:25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spans="1:25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spans="1:25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spans="1:25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spans="1:25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spans="1:25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spans="1:25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spans="1:25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spans="1:25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spans="1:25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spans="1:25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spans="1:25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spans="1:25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spans="1:25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spans="1:25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spans="1:25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spans="1:25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spans="1:25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spans="1:25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spans="1:25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spans="1:25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spans="1:25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spans="1:25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spans="1:25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spans="1:25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spans="1:25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spans="1:25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spans="1:25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spans="1:25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spans="1:25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spans="1:25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spans="1:25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spans="1:25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spans="1:25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spans="1:25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spans="1:25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spans="1:25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spans="1:25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spans="1:25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spans="1:25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spans="1:25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spans="1:25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spans="1:25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spans="1:25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spans="1:25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spans="1:25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spans="1:25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spans="1:25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spans="1:25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spans="1:25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spans="1:25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spans="1:25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spans="1:25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spans="1:25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spans="1:25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spans="1:25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spans="1:25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spans="1:25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spans="1:25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spans="1:25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spans="1:25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spans="1:25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spans="1:25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spans="1:25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spans="1:25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spans="1:25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spans="1:25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spans="1:25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spans="1:25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spans="1:25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spans="1:25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spans="1:25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spans="1:25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spans="1:25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spans="1:25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spans="1:25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spans="1:25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spans="1:25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spans="1:25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spans="1:25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spans="1:25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spans="1:25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spans="1:25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spans="1:25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spans="1:25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spans="1:25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spans="1:25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spans="1:25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spans="1:25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spans="1:25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spans="1:25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spans="1:25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spans="1:25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spans="1:25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spans="1:25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spans="1:25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spans="1:25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spans="1:25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spans="1:25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spans="1:25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spans="1:25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spans="1:25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spans="1:25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spans="1:25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spans="1:25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spans="1:25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spans="1:25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spans="1:25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spans="1:25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spans="1:25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spans="1:25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spans="1:25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spans="1:25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spans="1:25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spans="1:25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spans="1:25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spans="1:25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spans="1:25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spans="1:25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spans="1:25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spans="1:25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spans="1:25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spans="1:25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spans="1:25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spans="1:25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spans="1:25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spans="1:25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spans="1:25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spans="1:25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spans="1:25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spans="1:25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spans="1:25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spans="1:25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spans="1:25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spans="1:25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spans="1:25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spans="1:25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spans="1:25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spans="1:25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spans="1:25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spans="1:25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spans="1:25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spans="1:25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spans="1:25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spans="1:25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spans="1:25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spans="1:25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spans="1:25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spans="1:25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spans="1:25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spans="1:25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spans="1:25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spans="1:25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spans="1:25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spans="1:25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spans="1:25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spans="1:25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spans="1:25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spans="1:25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spans="1:25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spans="1:25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spans="1:25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spans="1:25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spans="1:25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spans="1:25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spans="1:25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spans="1:25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spans="1:25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spans="1:25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spans="1:25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spans="1:25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spans="1:25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spans="1:25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spans="1:25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spans="1:25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spans="1:25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spans="1:25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spans="1:25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spans="1:25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spans="1:25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spans="1:25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spans="1:25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spans="1:25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spans="1:25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spans="1:25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spans="1:25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spans="1:25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spans="1:25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spans="1:25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spans="1:25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spans="1:25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spans="1:25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spans="1:25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spans="1:25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spans="1:25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spans="1:25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spans="1:25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spans="1:25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spans="1:25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spans="1:25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spans="1:25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spans="1:25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spans="1:25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spans="1:25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spans="1:25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spans="1:25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spans="1:25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spans="1:25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spans="1:25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spans="1:25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spans="1:25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spans="1:25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spans="1:25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spans="1:25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spans="1:25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spans="1:25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spans="1:25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spans="1:25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spans="1:25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spans="1:25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spans="1:25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spans="1:25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spans="1:25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spans="1:25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spans="1:25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spans="1:25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spans="1:25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spans="1:25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spans="1:25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spans="1:25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spans="1:25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spans="1:25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spans="1:25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spans="1:25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spans="1:25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spans="1:25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spans="1:25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spans="1:25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spans="1:25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spans="1:25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spans="1:25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spans="1:25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spans="1:25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spans="1:25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spans="1:25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spans="1:25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spans="1:25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spans="1:25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spans="1:25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spans="1:25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spans="1:25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spans="1:25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spans="1:25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spans="1:25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spans="1:25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spans="1:25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spans="1:25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spans="1:25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spans="1:25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spans="1:25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spans="1:25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spans="1:25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spans="1:25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spans="1:25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spans="1:25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spans="1:25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spans="1:25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spans="1:25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spans="1:25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spans="1:25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spans="1:25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spans="1:25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spans="1:25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spans="1:25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spans="1:25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spans="1:25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spans="1:25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spans="1:25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spans="1:25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spans="1:25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spans="1:25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spans="1:25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spans="1:25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spans="1:25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spans="1:25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spans="1:25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spans="1:25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spans="1:25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spans="1:25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spans="1:25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spans="1:25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spans="1:25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spans="1:25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spans="1:25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spans="1:25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spans="1:25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spans="1:25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spans="1:25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spans="1:25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spans="1:25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spans="1:25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spans="1:25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spans="1:25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spans="1:25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spans="1:25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spans="1:25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spans="1:25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spans="1:25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spans="1:25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spans="1:25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spans="1:25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spans="1:25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spans="1:25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spans="1:25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spans="1:25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spans="1:25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spans="1:25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spans="1:25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spans="1:25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spans="1:25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spans="1:25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spans="1:25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spans="1:25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spans="1:25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spans="1:25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spans="1:25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spans="1:25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spans="1:25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spans="1:25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spans="1:25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spans="1:25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spans="1:25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spans="1:25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spans="1:25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spans="1:25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spans="1:25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spans="1:25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spans="1:25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spans="1:25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spans="1:25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spans="1:25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spans="1:25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spans="1:25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spans="1:25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spans="1:25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spans="1:25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spans="1:25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spans="1:25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spans="1:25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spans="1:25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spans="1:25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spans="1:25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spans="1:25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spans="1:25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spans="1:25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spans="1:25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spans="1:25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spans="1:25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spans="1:25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spans="1:25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spans="1:25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spans="1:25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spans="1:25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spans="1:25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spans="1:25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spans="1:25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spans="1:25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spans="1:25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spans="1:25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spans="1:25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spans="1:25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spans="1:25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spans="1:25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spans="1:25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spans="1:25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spans="1:25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spans="1:25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spans="1:25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spans="1:25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spans="1:25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spans="1:25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spans="1:25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spans="1:25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spans="1:25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spans="1:25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pans="1:25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spans="1:25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spans="1:25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spans="1:25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spans="1:25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spans="1:25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spans="1:25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spans="1:25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spans="1:25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spans="1:25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spans="1:25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spans="1:25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spans="1:25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spans="1:25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spans="1:25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spans="1:25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spans="1:25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spans="1:25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spans="1:25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spans="1:25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spans="1:25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spans="1:25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spans="1:25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spans="1:25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spans="1:25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spans="1:25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spans="1:25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spans="1:25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spans="1:25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spans="1:25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spans="1:25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spans="1:25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spans="1:25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spans="1:25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spans="1:25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spans="1:25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spans="1:25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spans="1:25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spans="1:25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spans="1:25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spans="1:25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spans="1:25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spans="1:25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spans="1:25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spans="1:25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spans="1:25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spans="1:25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spans="1:25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spans="1:25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spans="1:25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spans="1:25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spans="1:25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spans="1:25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spans="1:25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spans="1:25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spans="1:25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spans="1:25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spans="1:25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spans="1:25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spans="1:25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spans="1:25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spans="1:25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spans="1:25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spans="1:25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spans="1:25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spans="1:25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spans="1:25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spans="1:25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spans="1:25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spans="1:25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spans="1:25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spans="1:25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spans="1:25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spans="1:25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spans="1:25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spans="1:25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spans="1:25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spans="1:25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spans="1:25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spans="1:25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spans="1:25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spans="1:25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spans="1:25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spans="1:25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spans="1:25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spans="1:25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spans="1:25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spans="1:25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spans="1:25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spans="1:25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spans="1:25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spans="1:25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spans="1:25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spans="1:25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spans="1:25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spans="1:25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spans="1:25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spans="1:25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spans="1:25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spans="1:25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spans="1:25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spans="1:25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spans="1:25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spans="1:25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spans="1:25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spans="1:25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spans="1:25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spans="1:25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spans="1:25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spans="1:25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spans="1:25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spans="1:25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spans="1:25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spans="1:25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spans="1:25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spans="1:25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spans="1:25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spans="1:25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spans="1:25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spans="1:25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</sheetData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POPRAWNOŚĆ</vt:lpstr>
      <vt:lpstr>1</vt:lpstr>
      <vt:lpstr>2</vt:lpstr>
      <vt:lpstr>3</vt:lpstr>
      <vt:lpstr>4</vt:lpstr>
      <vt:lpstr>5</vt:lpstr>
      <vt:lpstr>6</vt:lpstr>
      <vt:lpstr>7</vt:lpstr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Paweł Lalewicz</dc:creator>
  <cp:lastModifiedBy>Paweł Lalewicz</cp:lastModifiedBy>
  <dcterms:created xsi:type="dcterms:W3CDTF">2023-03-04T19:49:07Z</dcterms:created>
  <dcterms:modified xsi:type="dcterms:W3CDTF">2023-04-26T09:02:20Z</dcterms:modified>
</cp:coreProperties>
</file>